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P:\DID\GESTION DES OPERATIONS\MBC\Projet MBC traitement xylophage\03 DCE\DCE Place\"/>
    </mc:Choice>
  </mc:AlternateContent>
  <bookViews>
    <workbookView xWindow="0" yWindow="0" windowWidth="13755" windowHeight="10530"/>
  </bookViews>
  <sheets>
    <sheet name="Conditions de renseignement" sheetId="1" r:id="rId1"/>
    <sheet name="BPU" sheetId="2" r:id="rId2"/>
    <sheet name="AVANT METRE" sheetId="3" r:id="rId3"/>
  </sheets>
  <externalReferences>
    <externalReference r:id="rId4"/>
  </externalReferences>
  <definedNames>
    <definedName name="ANTENNES4">[1]Feuil1!$F$2:$F$5</definedName>
    <definedName name="LISTE4">[1]Feuil1!$B$2:$B$3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23" i="3" l="1"/>
  <c r="E24" i="3"/>
  <c r="E22" i="3"/>
  <c r="F23" i="3"/>
  <c r="G23" i="3" s="1"/>
  <c r="F24" i="3"/>
  <c r="G24" i="3" s="1"/>
  <c r="F22" i="3"/>
  <c r="G22" i="3" s="1"/>
  <c r="D54" i="3"/>
  <c r="D53" i="3"/>
  <c r="D52" i="3"/>
  <c r="F52" i="3" s="1"/>
  <c r="G52" i="3" s="1"/>
  <c r="D49" i="3"/>
  <c r="D48" i="3"/>
  <c r="D47" i="3"/>
  <c r="D46" i="3"/>
  <c r="F46" i="3" s="1"/>
  <c r="G46" i="3" s="1"/>
  <c r="D45" i="3"/>
  <c r="D43" i="3"/>
  <c r="D42" i="3"/>
  <c r="D41" i="3"/>
  <c r="D39" i="3"/>
  <c r="D38" i="3"/>
  <c r="D37" i="3"/>
  <c r="D35" i="3"/>
  <c r="D34" i="3"/>
  <c r="D33" i="3"/>
  <c r="F33" i="3" s="1"/>
  <c r="G33" i="3" s="1"/>
  <c r="D31" i="3"/>
  <c r="F54" i="3"/>
  <c r="G54" i="3" s="1"/>
  <c r="F53" i="3"/>
  <c r="G53" i="3" s="1"/>
  <c r="F47" i="3"/>
  <c r="G47" i="3" s="1"/>
  <c r="F48" i="3"/>
  <c r="G48" i="3" s="1"/>
  <c r="F49" i="3"/>
  <c r="G49" i="3" s="1"/>
  <c r="F42" i="3"/>
  <c r="G42" i="3" s="1"/>
  <c r="F43" i="3"/>
  <c r="G43" i="3"/>
  <c r="F39" i="3"/>
  <c r="G39" i="3" s="1"/>
  <c r="A51" i="3"/>
  <c r="A44" i="3"/>
  <c r="A40" i="3"/>
  <c r="A36" i="3"/>
  <c r="A32" i="3"/>
  <c r="A30" i="3"/>
  <c r="A26" i="3"/>
  <c r="D28" i="3"/>
  <c r="D27" i="3"/>
  <c r="F45" i="3"/>
  <c r="G45" i="3" s="1"/>
  <c r="F41" i="3"/>
  <c r="G41" i="3" s="1"/>
  <c r="F38" i="3"/>
  <c r="G38" i="3" s="1"/>
  <c r="F37" i="3"/>
  <c r="G37" i="3" s="1"/>
  <c r="F35" i="3"/>
  <c r="G35" i="3" s="1"/>
  <c r="F34" i="3"/>
  <c r="G34" i="3" s="1"/>
  <c r="F31" i="3"/>
  <c r="G31" i="3" s="1"/>
  <c r="F28" i="3"/>
  <c r="G28" i="3" s="1"/>
  <c r="F27" i="3"/>
  <c r="G27" i="3" s="1"/>
  <c r="A23" i="3"/>
  <c r="A38" i="2"/>
  <c r="A13" i="2"/>
  <c r="E26" i="2"/>
  <c r="E22" i="2"/>
  <c r="A8" i="2"/>
  <c r="E41" i="2"/>
  <c r="E40" i="2"/>
  <c r="E39" i="2"/>
  <c r="E35" i="2"/>
  <c r="E34" i="2"/>
  <c r="E33" i="2"/>
  <c r="E32" i="2"/>
  <c r="A31" i="2"/>
  <c r="E30" i="2"/>
  <c r="E29" i="2"/>
  <c r="E28" i="2"/>
  <c r="A27" i="2"/>
  <c r="E25" i="2"/>
  <c r="E24" i="2"/>
  <c r="A23" i="2"/>
  <c r="E21" i="2"/>
  <c r="E20" i="2"/>
  <c r="A19" i="2"/>
  <c r="E18" i="2"/>
  <c r="A17" i="2"/>
  <c r="E15" i="2"/>
  <c r="E14" i="2"/>
  <c r="A10" i="2"/>
  <c r="F56" i="3" l="1"/>
  <c r="F57" i="3" s="1"/>
  <c r="A24" i="3"/>
  <c r="A11" i="2"/>
  <c r="G56" i="3" l="1"/>
  <c r="A27" i="3"/>
  <c r="A28" i="3" s="1"/>
  <c r="F58" i="3"/>
  <c r="G58" i="3" s="1"/>
  <c r="G57" i="3"/>
  <c r="A14" i="2"/>
  <c r="A15" i="2" s="1"/>
  <c r="A33" i="3" l="1"/>
  <c r="A31" i="3"/>
  <c r="A34" i="3" s="1"/>
  <c r="A35" i="3" s="1"/>
  <c r="F59" i="3"/>
  <c r="G59" i="3" s="1"/>
  <c r="A18" i="2"/>
  <c r="A37" i="3" l="1"/>
  <c r="A38" i="3" s="1"/>
  <c r="A39" i="3" l="1"/>
  <c r="A41" i="3"/>
  <c r="A42" i="3" s="1"/>
  <c r="A43" i="3" s="1"/>
  <c r="A45" i="3" s="1"/>
  <c r="A46" i="3" s="1"/>
  <c r="A47" i="3" s="1"/>
  <c r="A48" i="3" s="1"/>
  <c r="A49" i="3" s="1"/>
  <c r="A52" i="3" l="1"/>
  <c r="A53" i="3" s="1"/>
  <c r="A54" i="3" s="1"/>
  <c r="A20" i="2" l="1"/>
  <c r="A21" i="2" s="1"/>
  <c r="A22" i="2" l="1"/>
  <c r="A24" i="2" s="1"/>
  <c r="A25" i="2" l="1"/>
  <c r="A26" i="2" s="1"/>
  <c r="A28" i="2" l="1"/>
  <c r="A29" i="2" l="1"/>
  <c r="A30" i="2" s="1"/>
  <c r="A32" i="2" s="1"/>
  <c r="A33" i="2" l="1"/>
  <c r="A34" i="2" s="1"/>
  <c r="A35" i="2" s="1"/>
  <c r="A36" i="2" l="1"/>
  <c r="A39" i="2"/>
  <c r="A40" i="2" l="1"/>
  <c r="A41" i="2" s="1"/>
</calcChain>
</file>

<file path=xl/sharedStrings.xml><?xml version="1.0" encoding="utf-8"?>
<sst xmlns="http://schemas.openxmlformats.org/spreadsheetml/2006/main" count="220" uniqueCount="107">
  <si>
    <t>OBJET DU MARCHE:</t>
  </si>
  <si>
    <t>BORDEREAU  DE  PRIX  UNITAIRES</t>
  </si>
  <si>
    <t>GENERALITES</t>
  </si>
  <si>
    <t>A : OBJET DU PRESENT BORDEREAU DE PRIX UNITAIRES</t>
  </si>
  <si>
    <t>Le bordereau de prix unitaires, objet du présent marché, est destiné au règlement de tous les travaux à réaliser dans les immeubles militaires soutenues par la DID de Papeete</t>
  </si>
  <si>
    <t>B : CONDITIONS DE RENSEIGNEMENT DU BORDEREAU</t>
  </si>
  <si>
    <r>
      <rPr>
        <sz val="12"/>
        <color theme="3"/>
        <rFont val="Times New Roman"/>
        <family val="1"/>
      </rPr>
      <t>Tous</t>
    </r>
    <r>
      <rPr>
        <sz val="10"/>
        <color theme="3"/>
        <rFont val="Times New Roman"/>
        <family val="1"/>
      </rPr>
      <t xml:space="preserve"> les postes du bordereau doivent être renseignés uniquement </t>
    </r>
    <r>
      <rPr>
        <u/>
        <sz val="10"/>
        <color theme="3"/>
        <rFont val="Times New Roman"/>
        <family val="1"/>
      </rPr>
      <t>avec leur indication en chiffres</t>
    </r>
    <r>
      <rPr>
        <sz val="10"/>
        <color theme="3"/>
        <rFont val="Times New Roman"/>
        <family val="1"/>
      </rPr>
      <t>.</t>
    </r>
  </si>
  <si>
    <t>A L’EXCEPTION DES PRIX EN CHIFFRES</t>
  </si>
  <si>
    <t>LA CONVERTION EN EUROS SE FAIT AUTOMATIQUEMENT</t>
  </si>
  <si>
    <r>
      <rPr>
        <b/>
        <sz val="28"/>
        <color theme="3"/>
        <rFont val="Wingdings"/>
        <charset val="2"/>
      </rPr>
      <t>F</t>
    </r>
    <r>
      <rPr>
        <b/>
        <sz val="22"/>
        <color theme="3"/>
        <rFont val="Times New Roman"/>
        <family val="1"/>
      </rPr>
      <t xml:space="preserve">: </t>
    </r>
    <r>
      <rPr>
        <b/>
        <sz val="14"/>
        <color theme="3"/>
        <rFont val="Times New Roman"/>
        <family val="1"/>
      </rPr>
      <t>L’entrepreneur doit simplement renseigner le montant en chiffre en XPF sur le BPU puis, faire une édition du BPU =&gt; les dater et signer</t>
    </r>
  </si>
  <si>
    <t>C : CONDITIONS D’ETABLISSEMENT DES PRIX</t>
  </si>
  <si>
    <t>Les prix unitaires (en franc pacifique XPF) du présent bordereau s’entendent hors taxes.</t>
  </si>
  <si>
    <t>Ils comprennent :</t>
  </si>
  <si>
    <t xml:space="preserve"> - </t>
  </si>
  <si>
    <r>
      <rPr>
        <b/>
        <sz val="10"/>
        <rFont val="Times New Roman"/>
        <family val="1"/>
      </rPr>
      <t>Tous frais de main d’œuvre nécessaires à l’exécution des travaux</t>
    </r>
    <r>
      <rPr>
        <sz val="10"/>
        <rFont val="Times New Roman"/>
        <family val="1"/>
      </rPr>
      <t xml:space="preserve"> dans les délais fixés et notamment les indemnités de toutes natures, déplacements, frais de séjour du personnel, primes, etc. ;</t>
    </r>
  </si>
  <si>
    <t xml:space="preserve"> les études et calculs nécessaires à l’établissement du projet ;</t>
  </si>
  <si>
    <t>les éventuelles sujétions diverses dues à la coordination des entreprises travaillant sur le même chantier ;</t>
  </si>
  <si>
    <t>la réalisation des installations de chantier (panneau de chantier réglementaire, sanitaires de chantier...) ;</t>
  </si>
  <si>
    <t xml:space="preserve">les frais de mise en place d’échafaudage, de platelage ou de tout autre moyen d’accès aux éléments à démonter ou à décontaminer ;
</t>
  </si>
  <si>
    <t xml:space="preserve">l’ensemble des dépenses de fournitures et de main-d’oeuvre nécessaire à la réalisation et à la terminaison complète des travaux ;
</t>
  </si>
  <si>
    <t xml:space="preserve">les frais de manutention du matériel, de décontamination du matériel et du personnel, d’enlèvement et d’élimination des déchets ;
</t>
  </si>
  <si>
    <t xml:space="preserve">les frais de contrôle et d’analyse de l’atmosphère intérieure et extérieure autant que nécessaire, conformément à la réglementation du travail ;
</t>
  </si>
  <si>
    <t xml:space="preserve">les frais de branchement électrique du chantier (armoire de chantier, appareillage de chantier, branchement et tirage de ligne...) et de mise en oeuvre d’un groupe électrogènede chantier...
</t>
  </si>
  <si>
    <t xml:space="preserve">les frais de contrôle des installations électriques du chantier ;
</t>
  </si>
  <si>
    <t xml:space="preserve">les frais de consommation électrique, eau, carburant... ;
</t>
  </si>
  <si>
    <t xml:space="preserve">les frais de branchement en eau potable ou technique du chantier (réseau, branchement, analyses d'eau...) ;
</t>
  </si>
  <si>
    <t xml:space="preserve">les frais de raccordement en eaux usées de chantier et de ses installations, ainsi que le traitement des eaux avant rejet ;
</t>
  </si>
  <si>
    <t>la réparation des dégâts occasionnés aux chemins, routes, clôtures…</t>
  </si>
  <si>
    <t>AVANT METRE</t>
  </si>
  <si>
    <t>A : OBJET DU PRESENT AVANT METRE</t>
  </si>
  <si>
    <t>Le cadre de l'avant métré est destiné à établir un devis dans le cadre de l'exécution du présent marché.</t>
  </si>
  <si>
    <t>B : CONDITIONS DE RENSEIGNEMENT DE L'AVANT METRE</t>
  </si>
  <si>
    <t>SEULES LES CELLULES QUANTITES SONT A RENSEIGNER</t>
  </si>
  <si>
    <r>
      <rPr>
        <b/>
        <sz val="14"/>
        <rFont val="Times New Roman"/>
        <family val="1"/>
      </rPr>
      <t>Les prix unitaires</t>
    </r>
    <r>
      <rPr>
        <sz val="14"/>
        <rFont val="Times New Roman"/>
        <family val="1"/>
      </rPr>
      <t xml:space="preserve"> de l'avant métré seront renseignés </t>
    </r>
    <r>
      <rPr>
        <u/>
        <sz val="14"/>
        <rFont val="Times New Roman"/>
        <family val="1"/>
      </rPr>
      <t>automatiquement</t>
    </r>
    <r>
      <rPr>
        <sz val="14"/>
        <rFont val="Times New Roman"/>
        <family val="1"/>
      </rPr>
      <t xml:space="preserve"> à partir du Bordereau de Prix Unitaires</t>
    </r>
  </si>
  <si>
    <r>
      <rPr>
        <b/>
        <sz val="14"/>
        <rFont val="Times New Roman"/>
        <family val="1"/>
      </rPr>
      <t>Les sous totaux</t>
    </r>
    <r>
      <rPr>
        <sz val="14"/>
        <rFont val="Times New Roman"/>
        <family val="1"/>
      </rPr>
      <t xml:space="preserve"> et le report sur le récapitulatif général sont fait automatiquement;</t>
    </r>
  </si>
  <si>
    <r>
      <rPr>
        <b/>
        <sz val="14"/>
        <rFont val="Times New Roman"/>
        <family val="1"/>
      </rPr>
      <t>Quantité  x  Prix Unitaire = coût total (</t>
    </r>
    <r>
      <rPr>
        <u/>
        <sz val="14"/>
        <rFont val="Times New Roman"/>
        <family val="1"/>
      </rPr>
      <t>automatique</t>
    </r>
    <r>
      <rPr>
        <sz val="14"/>
        <rFont val="Times New Roman"/>
        <family val="1"/>
      </rPr>
      <t>).</t>
    </r>
  </si>
  <si>
    <r>
      <rPr>
        <b/>
        <sz val="14"/>
        <rFont val="Times New Roman"/>
        <family val="1"/>
      </rPr>
      <t>Le prix total hors taxe</t>
    </r>
    <r>
      <rPr>
        <sz val="14"/>
        <rFont val="Times New Roman"/>
        <family val="1"/>
      </rPr>
      <t xml:space="preserve"> (HT) et </t>
    </r>
    <r>
      <rPr>
        <b/>
        <sz val="14"/>
        <rFont val="Times New Roman"/>
        <family val="1"/>
      </rPr>
      <t>toutes taxes comprises</t>
    </r>
    <r>
      <rPr>
        <sz val="14"/>
        <rFont val="Times New Roman"/>
        <family val="1"/>
      </rPr>
      <t xml:space="preserve"> (TTC) ne doivent pas être renseigné par l’entreprise, cela est fait automatiquement.</t>
    </r>
  </si>
  <si>
    <t>Les prix unitaires et sous totaux (en franc pacifique et en euros) du présent avant métré s’entendent hors taxes.</t>
  </si>
  <si>
    <t>Prestations</t>
  </si>
  <si>
    <t>Unité</t>
  </si>
  <si>
    <t>P.U. XPF HT (en chiffres)</t>
  </si>
  <si>
    <t>P.U. € HT (en chiffres)</t>
  </si>
  <si>
    <t/>
  </si>
  <si>
    <t>u</t>
  </si>
  <si>
    <t>ml</t>
  </si>
  <si>
    <t>m²</t>
  </si>
  <si>
    <t xml:space="preserve">FAIT LE                                           A </t>
  </si>
  <si>
    <t>Cachet et signature de l'entrepremeur</t>
  </si>
  <si>
    <t>TRAITEMENT CONTRE LES XYLOPHAGES (Termites et vrillettes)</t>
  </si>
  <si>
    <t xml:space="preserve">ENTREPRISE : </t>
  </si>
  <si>
    <t>Travail en espace réduit ou encombré</t>
  </si>
  <si>
    <t>Vide sanitaire H&lt;0,80 m</t>
  </si>
  <si>
    <t>Sous-vide sanitaire 0,80m&lt;h&lt;1,70 m</t>
  </si>
  <si>
    <t>Sous comble</t>
  </si>
  <si>
    <t>%</t>
  </si>
  <si>
    <t>1/1 TRAVAUX EXECUTES DANS DES CONDITIONS SPECIALES
Outre la rémunération normale sur métré, si les travaux sont exécutés dans les conditions ci-dessous, ils seront rémunérés selon les majorations suivantes :</t>
  </si>
  <si>
    <t>Indemnité journalière d’immobilisation de l’échafaudage</t>
  </si>
  <si>
    <t>Montage et démontage échafaudage</t>
  </si>
  <si>
    <t>2/1 TRAITEMENT CONTRE LES TERMITES</t>
  </si>
  <si>
    <t>Détection de présence de termites (20 points de contrôle) et remise d’un compte rendu</t>
  </si>
  <si>
    <t>Détection de termites</t>
  </si>
  <si>
    <t>Traitement des sols extérieurs</t>
  </si>
  <si>
    <t xml:space="preserve">par puits d’injection d’au moins 50 cm de profondeur </t>
  </si>
  <si>
    <t xml:space="preserve">par injection de termicide préventif (dans des puits d’injection existant ou posé au titre de la commande) au moins 50 cm de profondeur </t>
  </si>
  <si>
    <t>litre</t>
  </si>
  <si>
    <t>par injection du termicide curatif (dans puits d’injection existant ou posé au titre de la commande)</t>
  </si>
  <si>
    <t>Traitement des sols intérieurs</t>
  </si>
  <si>
    <t>Puits d’injection d’au moins 50 cm de longueur pour un diamètre de 12 mm (y compris protection des ouvrages, rebouchage..)</t>
  </si>
  <si>
    <t>injection de termicide préventif (dans des puits d’injection existant ou posé au titre de la commande) au moins 50 cm de profondeur</t>
  </si>
  <si>
    <t>injection du termicide curatif (dans puits d’injection existant ou posé au titre de la commande)</t>
  </si>
  <si>
    <t>Traitement des murs</t>
  </si>
  <si>
    <t>Fourniture et pose d’injecteurs sans tête de diamètre 10 mm et de longueur 30 mm avec bille métallique inox anti-retour et bouchon plastique (couleur gris ou blanc)</t>
  </si>
  <si>
    <t>Injection de termicide préventif (dans injecteur posé au titre de la commande)</t>
  </si>
  <si>
    <t>Injection du termicide curatif (dans puits d’injection existant ou posé au titre de la commande)</t>
  </si>
  <si>
    <t>Traitement des bois (termites)</t>
  </si>
  <si>
    <t>Fourniture et pose d’injecteurs sans tête de diamètre 6,5 mm et de longueur 15 mm avec bille métallique inox anti-retour et bouchon plastique (couleur marron, beige ou blanc)</t>
  </si>
  <si>
    <t>Fourniture et pose d’injecteurs sans tête de diamètre 10 mm et de longueur 32 mm avec bille métallique inox anti-retour et bouchon plastique (couleur marron, beige ou blanc)</t>
  </si>
  <si>
    <t>Fourniture et pose d’injecteurs à tête standard de diamètre 9,5 mm avec bille métallique inox anti-retour et tourillon bois de protection</t>
  </si>
  <si>
    <t>Injection termicide curatif (dans injecteur existant ou posé au titre de la commande)</t>
  </si>
  <si>
    <t>unité</t>
  </si>
  <si>
    <t>Montage d'échaffaudage</t>
  </si>
  <si>
    <t>2/2 TRAITEMENT CONTRE LES VRILLETTES</t>
  </si>
  <si>
    <t>Traitement des bois (vrillettes)</t>
  </si>
  <si>
    <t>Injection de l’insecticide (dans injecteur existant ou posé au titre de la commande)</t>
  </si>
  <si>
    <t>Application d’un insecticide sous forme de gel pénétrant</t>
  </si>
  <si>
    <t xml:space="preserve">1/2 ACCES ET MOYENS DE PROTECTION
L’utilisation d’échafaudage ou d’échelle est payée au m² mesuré en projection verticale, au m² ou à l’unité.
Les prix de règlement d’échafaudage se décomposent comme suit : </t>
  </si>
  <si>
    <t>j/m²</t>
  </si>
  <si>
    <t>AVANT METRE N°</t>
  </si>
  <si>
    <t xml:space="preserve">ANTENNE DE </t>
  </si>
  <si>
    <t>DATE</t>
  </si>
  <si>
    <t>MBC N°</t>
  </si>
  <si>
    <t>Objet du marché :</t>
  </si>
  <si>
    <t>TITULAIRE</t>
  </si>
  <si>
    <t>AFFAIRE</t>
  </si>
  <si>
    <t>N°de PRIX</t>
  </si>
  <si>
    <t>Quantité</t>
  </si>
  <si>
    <t>PRIX  TOTAL  en XPF (HT)</t>
  </si>
  <si>
    <t>PRIX  TOTAL  en € (HT)</t>
  </si>
  <si>
    <t>ok</t>
  </si>
  <si>
    <t>TOTAL HT</t>
  </si>
  <si>
    <t>TOTAL TTC</t>
  </si>
  <si>
    <t>En cas de travail en espace réduit ou encombré reporté le montant des travaux de ces prestations dans les cellules correspondantes</t>
  </si>
  <si>
    <t>POLYNESIE FRANÇAISE  
Projet N° DIDPPT 25003</t>
  </si>
  <si>
    <t>Polynésie Française - Île de Tahiti –Immeubles des forces de souveraineté, de la gendarmerie nationale et logements domaniaux
Accord-cadre à bons de commande, mono-attributaire pour la réalisation de prestations de services concernant le traitement contre les xylophages au profit des formations stationnées dans les emprises militaires et domaniales des FAPF soutenues par la Direction d’infrastructure de la Défense (DID) de Papeete
TRAITEMENT CONTRE LES XYLOPHAGES (Termites et vrillettes)</t>
  </si>
  <si>
    <t>Bordereau des prix unitaires
Accord-cadre à bons de commande, mono-attributaire pour la réalisation de prestations de services concernant le traitement contre les xylophages au profit des formations stationnées dans les emprises militaires et domaniales des FAPF soutenues par la Direction d’infrastructure de la Défense (DID) de Papeete
TRAITEMENT CONTRE LES XYLOPHAGES (Termites et vrillettes)
Projet N°DIDPPT 25003</t>
  </si>
  <si>
    <t xml:space="preserve">
Accord-cadre à bons de commande, mono-attributaire pour la réalisation de prestations de services concernant le traitement contre les xylophages au profit des formations stationnées dans les emprises militaires et domaniales des FAPF soutenues par la Direction d’infrastructure de la Défense (DID) de Papeete
TRAITEMENT CONTRE LES XYLOPHAGES (Termites et vrillettes)
Projet N°DIDPPT 25-003</t>
  </si>
  <si>
    <t>DIDPPT25003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</si>
</sst>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1">
    <numFmt numFmtId="44" formatCode="_-* #,##0.00\ &quot;€&quot;_-;\-* #,##0.00\ &quot;€&quot;_-;_-* &quot;-&quot;??\ &quot;€&quot;_-;_-@_-"/>
    <numFmt numFmtId="164" formatCode="00"/>
    <numFmt numFmtId="165" formatCode="#,##0.00\ _F"/>
    <numFmt numFmtId="166" formatCode="000"/>
    <numFmt numFmtId="167" formatCode="#,##0.00\ [$XPF]"/>
    <numFmt numFmtId="168" formatCode="#,##0\ [$XPF]"/>
    <numFmt numFmtId="169" formatCode="#,##0.00&quot; €&quot;;[Red]\-#,##0.00&quot; €&quot;"/>
    <numFmt numFmtId="170" formatCode="_-* #,##0\ [$XPF]_-;\-* #,##0\ [$XPF]_-;_-* &quot;-&quot;\ [$XPF]_-;_-@_-"/>
    <numFmt numFmtId="171" formatCode="#,##0.00&quot; €&quot;"/>
    <numFmt numFmtId="172" formatCode="&quot;Prix révisé Pr &quot;#,##0.00&quot;  %&quot;"/>
    <numFmt numFmtId="173" formatCode="&quot;T.V.A  &quot;#,##0.00&quot;  %&quot;"/>
  </numFmts>
  <fonts count="40" x14ac:knownFonts="1">
    <font>
      <sz val="11"/>
      <color theme="1"/>
      <name val="Calibri"/>
      <family val="2"/>
      <scheme val="minor"/>
    </font>
    <font>
      <sz val="11"/>
      <color theme="1"/>
      <name val="Calibri"/>
      <family val="2"/>
      <scheme val="minor"/>
    </font>
    <font>
      <b/>
      <sz val="11"/>
      <color theme="1"/>
      <name val="Calibri"/>
      <family val="2"/>
      <scheme val="minor"/>
    </font>
    <font>
      <b/>
      <u/>
      <sz val="10"/>
      <name val="Times New Roman"/>
      <family val="1"/>
    </font>
    <font>
      <b/>
      <i/>
      <u/>
      <sz val="12"/>
      <color theme="3"/>
      <name val="Times New Roman"/>
      <family val="1"/>
    </font>
    <font>
      <sz val="10"/>
      <name val="Times New Roman"/>
      <family val="1"/>
    </font>
    <font>
      <b/>
      <sz val="14"/>
      <name val="Times New Roman"/>
      <family val="1"/>
    </font>
    <font>
      <b/>
      <sz val="12"/>
      <name val="Times New Roman"/>
      <family val="1"/>
    </font>
    <font>
      <b/>
      <u/>
      <sz val="18"/>
      <color theme="3"/>
      <name val="Impact"/>
      <family val="2"/>
    </font>
    <font>
      <sz val="12"/>
      <color theme="3"/>
      <name val="Times New Roman"/>
      <family val="1"/>
    </font>
    <font>
      <sz val="14"/>
      <name val="Times New Roman"/>
      <family val="1"/>
    </font>
    <font>
      <b/>
      <u/>
      <sz val="14"/>
      <color theme="3"/>
      <name val="Times New Roman"/>
      <family val="1"/>
    </font>
    <font>
      <b/>
      <u/>
      <sz val="14"/>
      <name val="Times New Roman"/>
      <family val="1"/>
    </font>
    <font>
      <sz val="12"/>
      <name val="Times New Roman"/>
      <family val="1"/>
    </font>
    <font>
      <sz val="8"/>
      <name val="Times New Roman"/>
      <family val="1"/>
    </font>
    <font>
      <sz val="10"/>
      <color theme="3"/>
      <name val="Arial"/>
      <family val="2"/>
    </font>
    <font>
      <sz val="10"/>
      <color theme="3"/>
      <name val="Times New Roman"/>
      <family val="1"/>
    </font>
    <font>
      <u/>
      <sz val="10"/>
      <color theme="3"/>
      <name val="Times New Roman"/>
      <family val="1"/>
    </font>
    <font>
      <b/>
      <sz val="14"/>
      <color theme="3"/>
      <name val="Times New Roman"/>
      <family val="1"/>
    </font>
    <font>
      <b/>
      <sz val="14"/>
      <color rgb="FFFF0000"/>
      <name val="Times New Roman"/>
      <family val="1"/>
    </font>
    <font>
      <b/>
      <sz val="10"/>
      <color theme="3"/>
      <name val="Arial"/>
      <family val="2"/>
    </font>
    <font>
      <b/>
      <sz val="28"/>
      <color theme="3"/>
      <name val="Wingdings"/>
      <charset val="2"/>
    </font>
    <font>
      <b/>
      <sz val="22"/>
      <color theme="3"/>
      <name val="Times New Roman"/>
      <family val="1"/>
    </font>
    <font>
      <b/>
      <sz val="28"/>
      <name val="Wingdings"/>
      <charset val="2"/>
    </font>
    <font>
      <b/>
      <sz val="10"/>
      <name val="Times New Roman"/>
      <family val="1"/>
    </font>
    <font>
      <b/>
      <u/>
      <sz val="16"/>
      <name val="Times New Roman"/>
      <family val="1"/>
    </font>
    <font>
      <b/>
      <u/>
      <sz val="16"/>
      <color theme="3"/>
      <name val="Times New Roman"/>
      <family val="1"/>
    </font>
    <font>
      <b/>
      <sz val="16"/>
      <color rgb="FFFF0000"/>
      <name val="Times New Roman"/>
      <family val="1"/>
    </font>
    <font>
      <u/>
      <sz val="14"/>
      <name val="Times New Roman"/>
      <family val="1"/>
    </font>
    <font>
      <b/>
      <i/>
      <sz val="12"/>
      <color theme="1"/>
      <name val="Arial"/>
      <family val="2"/>
    </font>
    <font>
      <sz val="8"/>
      <name val="Arial"/>
      <family val="2"/>
    </font>
    <font>
      <b/>
      <sz val="9"/>
      <name val="Arial"/>
      <family val="2"/>
    </font>
    <font>
      <b/>
      <sz val="14"/>
      <name val="Arial"/>
      <family val="2"/>
    </font>
    <font>
      <b/>
      <sz val="12"/>
      <name val="Arial"/>
      <family val="2"/>
    </font>
    <font>
      <b/>
      <sz val="8"/>
      <color indexed="8"/>
      <name val="Arial"/>
      <family val="2"/>
    </font>
    <font>
      <b/>
      <sz val="8"/>
      <name val="Arial"/>
      <family val="2"/>
    </font>
    <font>
      <b/>
      <sz val="8"/>
      <color indexed="9"/>
      <name val="Arial"/>
      <family val="2"/>
    </font>
    <font>
      <sz val="8"/>
      <color indexed="8"/>
      <name val="Arial"/>
      <family val="2"/>
    </font>
    <font>
      <b/>
      <sz val="10"/>
      <name val="Arial"/>
      <family val="2"/>
    </font>
    <font>
      <b/>
      <sz val="10"/>
      <color theme="3"/>
      <name val="Times New Roman"/>
      <family val="1"/>
    </font>
  </fonts>
  <fills count="17">
    <fill>
      <patternFill patternType="none"/>
    </fill>
    <fill>
      <patternFill patternType="gray125"/>
    </fill>
    <fill>
      <patternFill patternType="solid">
        <fgColor theme="4" tint="0.79998168889431442"/>
        <bgColor indexed="31"/>
      </patternFill>
    </fill>
    <fill>
      <patternFill patternType="solid">
        <fgColor theme="4" tint="0.79998168889431442"/>
        <bgColor indexed="64"/>
      </patternFill>
    </fill>
    <fill>
      <patternFill patternType="solid">
        <fgColor indexed="9"/>
        <bgColor indexed="64"/>
      </patternFill>
    </fill>
    <fill>
      <patternFill patternType="solid">
        <fgColor theme="6" tint="0.79998168889431442"/>
        <bgColor indexed="64"/>
      </patternFill>
    </fill>
    <fill>
      <patternFill patternType="solid">
        <fgColor theme="0"/>
        <bgColor indexed="64"/>
      </patternFill>
    </fill>
    <fill>
      <patternFill patternType="solid">
        <fgColor theme="0" tint="-0.14999847407452621"/>
        <bgColor indexed="64"/>
      </patternFill>
    </fill>
    <fill>
      <patternFill patternType="solid">
        <fgColor indexed="22"/>
        <bgColor indexed="31"/>
      </patternFill>
    </fill>
    <fill>
      <patternFill patternType="solid">
        <fgColor theme="3" tint="0.79998168889431442"/>
        <bgColor indexed="64"/>
      </patternFill>
    </fill>
    <fill>
      <patternFill patternType="solid">
        <fgColor theme="0" tint="-0.14999847407452621"/>
        <bgColor indexed="31"/>
      </patternFill>
    </fill>
    <fill>
      <patternFill patternType="solid">
        <fgColor indexed="9"/>
        <bgColor indexed="26"/>
      </patternFill>
    </fill>
    <fill>
      <patternFill patternType="solid">
        <fgColor theme="8" tint="0.59999389629810485"/>
        <bgColor indexed="64"/>
      </patternFill>
    </fill>
    <fill>
      <patternFill patternType="solid">
        <fgColor theme="9" tint="0.79998168889431442"/>
        <bgColor indexed="64"/>
      </patternFill>
    </fill>
    <fill>
      <patternFill patternType="solid">
        <fgColor theme="8" tint="-0.249977111117893"/>
        <bgColor indexed="64"/>
      </patternFill>
    </fill>
    <fill>
      <patternFill patternType="solid">
        <fgColor theme="8" tint="0.79998168889431442"/>
        <bgColor indexed="64"/>
      </patternFill>
    </fill>
    <fill>
      <patternFill patternType="solid">
        <fgColor theme="8" tint="0.39997558519241921"/>
        <bgColor indexed="64"/>
      </patternFill>
    </fill>
  </fills>
  <borders count="45">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diagonal/>
    </border>
    <border>
      <left/>
      <right style="medium">
        <color indexed="64"/>
      </right>
      <top/>
      <bottom/>
      <diagonal/>
    </border>
    <border>
      <left style="thin">
        <color indexed="8"/>
      </left>
      <right/>
      <top style="thin">
        <color indexed="8"/>
      </top>
      <bottom/>
      <diagonal/>
    </border>
    <border>
      <left/>
      <right/>
      <top style="thin">
        <color indexed="8"/>
      </top>
      <bottom/>
      <diagonal/>
    </border>
    <border>
      <left/>
      <right style="thin">
        <color indexed="8"/>
      </right>
      <top style="thin">
        <color indexed="8"/>
      </top>
      <bottom/>
      <diagonal/>
    </border>
    <border>
      <left style="thin">
        <color indexed="8"/>
      </left>
      <right style="thin">
        <color indexed="8"/>
      </right>
      <top/>
      <bottom/>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22"/>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double">
        <color indexed="8"/>
      </left>
      <right style="thin">
        <color indexed="8"/>
      </right>
      <top style="thin">
        <color indexed="8"/>
      </top>
      <bottom style="thin">
        <color indexed="8"/>
      </bottom>
      <diagonal/>
    </border>
    <border>
      <left style="double">
        <color indexed="8"/>
      </left>
      <right/>
      <top style="double">
        <color indexed="8"/>
      </top>
      <bottom/>
      <diagonal/>
    </border>
    <border>
      <left/>
      <right/>
      <top style="double">
        <color indexed="8"/>
      </top>
      <bottom/>
      <diagonal/>
    </border>
    <border>
      <left/>
      <right style="double">
        <color indexed="8"/>
      </right>
      <top style="double">
        <color indexed="8"/>
      </top>
      <bottom/>
      <diagonal/>
    </border>
    <border>
      <left style="double">
        <color indexed="8"/>
      </left>
      <right/>
      <top/>
      <bottom/>
      <diagonal/>
    </border>
    <border>
      <left/>
      <right style="double">
        <color indexed="8"/>
      </right>
      <top/>
      <bottom/>
      <diagonal/>
    </border>
    <border>
      <left style="double">
        <color indexed="8"/>
      </left>
      <right/>
      <top/>
      <bottom style="double">
        <color indexed="8"/>
      </bottom>
      <diagonal/>
    </border>
    <border>
      <left/>
      <right/>
      <top/>
      <bottom style="double">
        <color indexed="8"/>
      </bottom>
      <diagonal/>
    </border>
    <border>
      <left/>
      <right style="double">
        <color indexed="8"/>
      </right>
      <top/>
      <bottom style="double">
        <color indexed="8"/>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8"/>
      </left>
      <right style="thin">
        <color indexed="8"/>
      </right>
      <top style="thin">
        <color indexed="8"/>
      </top>
      <bottom style="thin">
        <color indexed="8"/>
      </bottom>
      <diagonal/>
    </border>
    <border>
      <left style="thin">
        <color indexed="8"/>
      </left>
      <right style="thin">
        <color indexed="8"/>
      </right>
      <top style="double">
        <color indexed="8"/>
      </top>
      <bottom/>
      <diagonal/>
    </border>
    <border>
      <left style="thin">
        <color indexed="8"/>
      </left>
      <right style="double">
        <color indexed="8"/>
      </right>
      <top style="double">
        <color indexed="8"/>
      </top>
      <bottom/>
      <diagonal/>
    </border>
    <border>
      <left style="double">
        <color indexed="8"/>
      </left>
      <right style="thin">
        <color indexed="8"/>
      </right>
      <top style="double">
        <color indexed="8"/>
      </top>
      <bottom style="thin">
        <color indexed="8"/>
      </bottom>
      <diagonal/>
    </border>
    <border>
      <left style="thin">
        <color auto="1"/>
      </left>
      <right style="thin">
        <color auto="1"/>
      </right>
      <top style="thin">
        <color auto="1"/>
      </top>
      <bottom style="thin">
        <color auto="1"/>
      </bottom>
      <diagonal/>
    </border>
    <border>
      <left style="double">
        <color indexed="8"/>
      </left>
      <right style="thin">
        <color indexed="8"/>
      </right>
      <top style="thin">
        <color indexed="8"/>
      </top>
      <bottom style="double">
        <color indexed="8"/>
      </bottom>
      <diagonal/>
    </border>
    <border diagonalUp="1" diagonalDown="1">
      <left style="thin">
        <color indexed="64"/>
      </left>
      <right style="thin">
        <color indexed="64"/>
      </right>
      <top style="thin">
        <color indexed="64"/>
      </top>
      <bottom/>
      <diagonal style="thin">
        <color indexed="64"/>
      </diagonal>
    </border>
    <border diagonalUp="1" diagonalDown="1">
      <left style="thin">
        <color indexed="64"/>
      </left>
      <right style="thin">
        <color indexed="64"/>
      </right>
      <top/>
      <bottom/>
      <diagonal style="thin">
        <color indexed="64"/>
      </diagonal>
    </border>
    <border diagonalUp="1" diagonalDown="1">
      <left style="thin">
        <color indexed="64"/>
      </left>
      <right style="thin">
        <color indexed="64"/>
      </right>
      <top/>
      <bottom style="thin">
        <color indexed="64"/>
      </bottom>
      <diagonal style="thin">
        <color indexed="64"/>
      </diagonal>
    </border>
  </borders>
  <cellStyleXfs count="4">
    <xf numFmtId="0" fontId="0" fillId="0" borderId="0"/>
    <xf numFmtId="44" fontId="1" fillId="0" borderId="0" applyFont="0" applyFill="0" applyBorder="0" applyAlignment="0" applyProtection="0"/>
    <xf numFmtId="9" fontId="1" fillId="0" borderId="0" applyFont="0" applyFill="0" applyBorder="0" applyAlignment="0" applyProtection="0"/>
    <xf numFmtId="0" fontId="1" fillId="0" borderId="0"/>
  </cellStyleXfs>
  <cellXfs count="213">
    <xf numFmtId="0" fontId="0" fillId="0" borderId="0" xfId="0"/>
    <xf numFmtId="0" fontId="3" fillId="0" borderId="0" xfId="0" applyFont="1" applyAlignment="1">
      <alignment horizontal="center" vertical="center"/>
    </xf>
    <xf numFmtId="0" fontId="0" fillId="0" borderId="0" xfId="0" applyAlignment="1">
      <alignment vertical="center"/>
    </xf>
    <xf numFmtId="0" fontId="5" fillId="0" borderId="0" xfId="0" applyFont="1" applyAlignment="1">
      <alignment horizontal="center" vertical="center"/>
    </xf>
    <xf numFmtId="0" fontId="6" fillId="0" borderId="0" xfId="0" applyFont="1" applyAlignment="1">
      <alignment horizontal="center" vertical="center" wrapText="1"/>
    </xf>
    <xf numFmtId="0" fontId="7" fillId="0" borderId="0" xfId="0" applyFont="1" applyAlignment="1">
      <alignment horizontal="center" vertical="center" wrapText="1"/>
    </xf>
    <xf numFmtId="0" fontId="10" fillId="0" borderId="0" xfId="0" applyFont="1" applyAlignment="1">
      <alignment horizontal="justify" wrapText="1"/>
    </xf>
    <xf numFmtId="0" fontId="12" fillId="0" borderId="0" xfId="0" applyFont="1" applyAlignment="1">
      <alignment horizontal="justify" wrapText="1"/>
    </xf>
    <xf numFmtId="0" fontId="13" fillId="0" borderId="0" xfId="0" applyFont="1" applyAlignment="1">
      <alignment horizontal="left" vertical="center" wrapText="1"/>
    </xf>
    <xf numFmtId="0" fontId="14" fillId="0" borderId="0" xfId="0" applyFont="1" applyAlignment="1">
      <alignment horizontal="justify" wrapText="1"/>
    </xf>
    <xf numFmtId="0" fontId="14" fillId="0" borderId="0" xfId="0" applyFont="1" applyAlignment="1">
      <alignment wrapText="1"/>
    </xf>
    <xf numFmtId="0" fontId="14" fillId="0" borderId="9" xfId="0" applyFont="1" applyBorder="1" applyAlignment="1">
      <alignment horizontal="justify" wrapText="1"/>
    </xf>
    <xf numFmtId="0" fontId="0" fillId="0" borderId="10" xfId="0" applyBorder="1" applyAlignment="1">
      <alignment vertical="center"/>
    </xf>
    <xf numFmtId="0" fontId="0" fillId="0" borderId="11" xfId="0" applyBorder="1" applyAlignment="1">
      <alignment vertical="center"/>
    </xf>
    <xf numFmtId="0" fontId="6" fillId="0" borderId="13" xfId="0" applyFont="1" applyBorder="1" applyAlignment="1">
      <alignment horizontal="center" wrapText="1"/>
    </xf>
    <xf numFmtId="0" fontId="0" fillId="0" borderId="0" xfId="0" applyAlignment="1">
      <alignment horizontal="center" vertical="center"/>
    </xf>
    <xf numFmtId="0" fontId="0" fillId="0" borderId="14" xfId="0" applyBorder="1" applyAlignment="1">
      <alignment horizontal="center" vertical="center"/>
    </xf>
    <xf numFmtId="0" fontId="23" fillId="0" borderId="15" xfId="0" applyFont="1" applyBorder="1" applyAlignment="1">
      <alignment horizontal="center" vertical="center" wrapText="1"/>
    </xf>
    <xf numFmtId="0" fontId="0" fillId="0" borderId="16" xfId="0" applyBorder="1" applyAlignment="1">
      <alignment horizontal="center" vertical="center" wrapText="1"/>
    </xf>
    <xf numFmtId="0" fontId="0" fillId="0" borderId="17" xfId="0" applyBorder="1" applyAlignment="1">
      <alignment horizontal="center" vertical="center" wrapText="1"/>
    </xf>
    <xf numFmtId="0" fontId="10" fillId="0" borderId="0" xfId="0" applyFont="1" applyAlignment="1">
      <alignment wrapText="1"/>
    </xf>
    <xf numFmtId="0" fontId="5" fillId="0" borderId="0" xfId="0" applyFont="1" applyAlignment="1">
      <alignment horizontal="center" vertical="top" wrapText="1"/>
    </xf>
    <xf numFmtId="0" fontId="25" fillId="0" borderId="0" xfId="0" applyFont="1" applyAlignment="1">
      <alignment horizontal="justify"/>
    </xf>
    <xf numFmtId="0" fontId="10" fillId="0" borderId="0" xfId="0" applyFont="1" applyAlignment="1">
      <alignment horizontal="justify"/>
    </xf>
    <xf numFmtId="0" fontId="12" fillId="0" borderId="0" xfId="0" applyFont="1" applyAlignment="1">
      <alignment horizontal="justify"/>
    </xf>
    <xf numFmtId="0" fontId="10" fillId="0" borderId="0" xfId="0" applyFont="1" applyAlignment="1">
      <alignment horizontal="left" vertical="center" wrapText="1"/>
    </xf>
    <xf numFmtId="0" fontId="5" fillId="0" borderId="0" xfId="0" applyFont="1"/>
    <xf numFmtId="0" fontId="5" fillId="0" borderId="0" xfId="0" applyFont="1" applyAlignment="1">
      <alignment horizontal="center"/>
    </xf>
    <xf numFmtId="0" fontId="10" fillId="0" borderId="0" xfId="0" applyFont="1"/>
    <xf numFmtId="0" fontId="10" fillId="0" borderId="0" xfId="0" applyFont="1" applyAlignment="1">
      <alignment horizontal="center" vertical="center" wrapText="1"/>
    </xf>
    <xf numFmtId="0" fontId="0" fillId="0" borderId="0" xfId="0" applyAlignment="1">
      <alignment horizontal="center" vertical="center" wrapText="1"/>
    </xf>
    <xf numFmtId="164" fontId="30" fillId="0" borderId="7" xfId="0" applyNumberFormat="1" applyFont="1" applyBorder="1" applyAlignment="1">
      <alignment horizontal="center" vertical="center"/>
    </xf>
    <xf numFmtId="0" fontId="30" fillId="0" borderId="0" xfId="0" applyFont="1" applyAlignment="1">
      <alignment horizontal="center" vertical="center" wrapText="1"/>
    </xf>
    <xf numFmtId="165" fontId="30" fillId="0" borderId="0" xfId="0" applyNumberFormat="1" applyFont="1" applyAlignment="1">
      <alignment horizontal="center" vertical="center" wrapText="1"/>
    </xf>
    <xf numFmtId="4" fontId="0" fillId="0" borderId="0" xfId="0" applyNumberFormat="1" applyAlignment="1">
      <alignment horizontal="center" vertical="center" wrapText="1"/>
    </xf>
    <xf numFmtId="0" fontId="34" fillId="4" borderId="22" xfId="0" applyFont="1" applyFill="1" applyBorder="1" applyAlignment="1">
      <alignment horizontal="center" vertical="center" wrapText="1"/>
    </xf>
    <xf numFmtId="0" fontId="35" fillId="4" borderId="22" xfId="0" applyFont="1" applyFill="1" applyBorder="1" applyAlignment="1">
      <alignment horizontal="center" vertical="center" wrapText="1"/>
    </xf>
    <xf numFmtId="2" fontId="34" fillId="4" borderId="22" xfId="0" applyNumberFormat="1" applyFont="1" applyFill="1" applyBorder="1" applyAlignment="1">
      <alignment horizontal="center" vertical="center" wrapText="1"/>
    </xf>
    <xf numFmtId="166" fontId="37" fillId="0" borderId="23" xfId="0" applyNumberFormat="1" applyFont="1" applyBorder="1" applyAlignment="1">
      <alignment horizontal="center" vertical="center" wrapText="1"/>
    </xf>
    <xf numFmtId="0" fontId="37" fillId="0" borderId="23" xfId="0" applyFont="1" applyBorder="1" applyAlignment="1">
      <alignment horizontal="left" vertical="center" wrapText="1"/>
    </xf>
    <xf numFmtId="0" fontId="37" fillId="0" borderId="23" xfId="0" applyFont="1" applyBorder="1" applyAlignment="1">
      <alignment horizontal="center" vertical="center" wrapText="1"/>
    </xf>
    <xf numFmtId="167" fontId="37" fillId="5" borderId="23" xfId="0" applyNumberFormat="1" applyFont="1" applyFill="1" applyBorder="1" applyAlignment="1" applyProtection="1">
      <alignment horizontal="center" vertical="center" wrapText="1"/>
      <protection locked="0"/>
    </xf>
    <xf numFmtId="44" fontId="37" fillId="0" borderId="23" xfId="1" applyFont="1" applyFill="1" applyBorder="1" applyAlignment="1" applyProtection="1">
      <alignment horizontal="center" vertical="center" wrapText="1"/>
    </xf>
    <xf numFmtId="0" fontId="30" fillId="6" borderId="23" xfId="3" applyFont="1" applyFill="1" applyBorder="1" applyAlignment="1">
      <alignment horizontal="center" vertical="center" wrapText="1"/>
    </xf>
    <xf numFmtId="164" fontId="37" fillId="7" borderId="23" xfId="0" applyNumberFormat="1" applyFont="1" applyFill="1" applyBorder="1" applyAlignment="1">
      <alignment horizontal="center" vertical="center" wrapText="1"/>
    </xf>
    <xf numFmtId="0" fontId="34" fillId="7" borderId="23" xfId="0" applyFont="1" applyFill="1" applyBorder="1" applyAlignment="1">
      <alignment horizontal="left" vertical="center" wrapText="1"/>
    </xf>
    <xf numFmtId="0" fontId="37" fillId="7" borderId="23" xfId="0" applyFont="1" applyFill="1" applyBorder="1" applyAlignment="1">
      <alignment horizontal="center" vertical="center" wrapText="1"/>
    </xf>
    <xf numFmtId="165" fontId="37" fillId="7" borderId="23" xfId="0" applyNumberFormat="1" applyFont="1" applyFill="1" applyBorder="1" applyAlignment="1" applyProtection="1">
      <alignment horizontal="center" vertical="center" wrapText="1"/>
      <protection locked="0"/>
    </xf>
    <xf numFmtId="165" fontId="37" fillId="7" borderId="23" xfId="0" applyNumberFormat="1" applyFont="1" applyFill="1" applyBorder="1" applyAlignment="1">
      <alignment horizontal="center" vertical="center" wrapText="1"/>
    </xf>
    <xf numFmtId="165" fontId="37" fillId="7" borderId="23" xfId="0" applyNumberFormat="1" applyFont="1" applyFill="1" applyBorder="1" applyAlignment="1">
      <alignment horizontal="left" vertical="center" wrapText="1"/>
    </xf>
    <xf numFmtId="165" fontId="34" fillId="7" borderId="23" xfId="0" applyNumberFormat="1" applyFont="1" applyFill="1" applyBorder="1" applyAlignment="1">
      <alignment horizontal="left" vertical="center" wrapText="1"/>
    </xf>
    <xf numFmtId="0" fontId="30" fillId="0" borderId="23" xfId="3" applyFont="1" applyBorder="1" applyAlignment="1">
      <alignment horizontal="justify" vertical="center" wrapText="1"/>
    </xf>
    <xf numFmtId="168" fontId="37" fillId="5" borderId="23" xfId="0" applyNumberFormat="1" applyFont="1" applyFill="1" applyBorder="1" applyAlignment="1" applyProtection="1">
      <alignment horizontal="center" vertical="center" wrapText="1"/>
      <protection locked="0"/>
    </xf>
    <xf numFmtId="166" fontId="37" fillId="0" borderId="0" xfId="0" applyNumberFormat="1" applyFont="1" applyBorder="1" applyAlignment="1">
      <alignment horizontal="center" vertical="center" wrapText="1"/>
    </xf>
    <xf numFmtId="0" fontId="30" fillId="0" borderId="0" xfId="3" applyFont="1" applyBorder="1" applyAlignment="1">
      <alignment horizontal="justify" vertical="center" wrapText="1"/>
    </xf>
    <xf numFmtId="0" fontId="30" fillId="0" borderId="0" xfId="3" applyFont="1" applyBorder="1" applyAlignment="1">
      <alignment horizontal="center" vertical="center" wrapText="1"/>
    </xf>
    <xf numFmtId="44" fontId="37" fillId="0" borderId="0" xfId="1" applyFont="1" applyFill="1" applyBorder="1" applyAlignment="1" applyProtection="1">
      <alignment horizontal="center" vertical="center" wrapText="1"/>
    </xf>
    <xf numFmtId="0" fontId="5" fillId="0" borderId="25" xfId="0" applyFont="1" applyBorder="1" applyAlignment="1" applyProtection="1">
      <alignment vertical="center" wrapText="1"/>
      <protection locked="0" hidden="1"/>
    </xf>
    <xf numFmtId="0" fontId="5" fillId="0" borderId="26" xfId="0" applyFont="1" applyBorder="1" applyAlignment="1" applyProtection="1">
      <alignment vertical="center" wrapText="1"/>
      <protection locked="0" hidden="1"/>
    </xf>
    <xf numFmtId="4" fontId="5" fillId="0" borderId="27" xfId="0" applyNumberFormat="1" applyFont="1" applyBorder="1" applyAlignment="1" applyProtection="1">
      <alignment vertical="center" wrapText="1"/>
      <protection locked="0" hidden="1"/>
    </xf>
    <xf numFmtId="0" fontId="5" fillId="0" borderId="28" xfId="0" applyFont="1" applyBorder="1" applyAlignment="1" applyProtection="1">
      <alignment vertical="center" wrapText="1"/>
      <protection locked="0" hidden="1"/>
    </xf>
    <xf numFmtId="0" fontId="5" fillId="0" borderId="0" xfId="0" applyFont="1" applyAlignment="1" applyProtection="1">
      <alignment vertical="center" wrapText="1"/>
      <protection locked="0" hidden="1"/>
    </xf>
    <xf numFmtId="4" fontId="5" fillId="0" borderId="29" xfId="0" applyNumberFormat="1" applyFont="1" applyBorder="1" applyAlignment="1" applyProtection="1">
      <alignment vertical="center" wrapText="1"/>
      <protection locked="0" hidden="1"/>
    </xf>
    <xf numFmtId="0" fontId="5" fillId="0" borderId="30" xfId="0" applyFont="1" applyBorder="1" applyAlignment="1" applyProtection="1">
      <alignment vertical="center" wrapText="1"/>
      <protection locked="0" hidden="1"/>
    </xf>
    <xf numFmtId="0" fontId="5" fillId="0" borderId="31" xfId="0" applyFont="1" applyBorder="1" applyAlignment="1" applyProtection="1">
      <alignment vertical="center" wrapText="1"/>
      <protection locked="0" hidden="1"/>
    </xf>
    <xf numFmtId="4" fontId="5" fillId="0" borderId="32" xfId="0" applyNumberFormat="1" applyFont="1" applyBorder="1" applyAlignment="1" applyProtection="1">
      <alignment vertical="center" wrapText="1"/>
      <protection locked="0" hidden="1"/>
    </xf>
    <xf numFmtId="0" fontId="32" fillId="8" borderId="0" xfId="0" applyFont="1" applyFill="1" applyAlignment="1" applyProtection="1">
      <alignment horizontal="center"/>
      <protection locked="0"/>
    </xf>
    <xf numFmtId="0" fontId="0" fillId="0" borderId="0" xfId="0" applyAlignment="1">
      <alignment horizontal="left" vertical="center" wrapText="1"/>
    </xf>
    <xf numFmtId="0" fontId="0" fillId="0" borderId="0" xfId="0" applyAlignment="1">
      <alignment horizontal="right" vertical="center" wrapText="1"/>
    </xf>
    <xf numFmtId="0" fontId="0" fillId="5" borderId="36" xfId="0" applyFill="1" applyBorder="1" applyAlignment="1" applyProtection="1">
      <alignment horizontal="center" vertical="center" wrapText="1"/>
      <protection locked="0"/>
    </xf>
    <xf numFmtId="0" fontId="0" fillId="0" borderId="0" xfId="0" applyAlignment="1">
      <alignment horizontal="right"/>
    </xf>
    <xf numFmtId="14" fontId="0" fillId="5" borderId="33" xfId="0" applyNumberFormat="1" applyFill="1" applyBorder="1" applyProtection="1">
      <protection locked="0"/>
    </xf>
    <xf numFmtId="0" fontId="0" fillId="0" borderId="36" xfId="0" applyBorder="1" applyAlignment="1" applyProtection="1">
      <alignment horizontal="center" vertical="center" wrapText="1"/>
      <protection hidden="1"/>
    </xf>
    <xf numFmtId="0" fontId="0" fillId="0" borderId="0" xfId="0" applyAlignment="1">
      <alignment horizontal="left" vertical="top"/>
    </xf>
    <xf numFmtId="0" fontId="0" fillId="0" borderId="0" xfId="0" applyAlignment="1" applyProtection="1">
      <alignment horizontal="center" vertical="center" wrapText="1"/>
      <protection hidden="1"/>
    </xf>
    <xf numFmtId="0" fontId="0" fillId="0" borderId="31" xfId="0" applyBorder="1" applyAlignment="1" applyProtection="1">
      <alignment horizontal="center" vertical="top" wrapText="1"/>
      <protection hidden="1"/>
    </xf>
    <xf numFmtId="0" fontId="0" fillId="0" borderId="0" xfId="0" applyAlignment="1" applyProtection="1">
      <alignment horizontal="center" vertical="top" wrapText="1"/>
      <protection hidden="1"/>
    </xf>
    <xf numFmtId="0" fontId="0" fillId="0" borderId="0" xfId="0" applyProtection="1">
      <protection hidden="1"/>
    </xf>
    <xf numFmtId="3" fontId="39" fillId="10" borderId="37" xfId="0" applyNumberFormat="1" applyFont="1" applyFill="1" applyBorder="1" applyAlignment="1">
      <alignment horizontal="center" vertical="center" wrapText="1"/>
    </xf>
    <xf numFmtId="169" fontId="39" fillId="10" borderId="38" xfId="0" applyNumberFormat="1" applyFont="1" applyFill="1" applyBorder="1" applyAlignment="1">
      <alignment horizontal="center" vertical="center" wrapText="1"/>
    </xf>
    <xf numFmtId="0" fontId="5" fillId="0" borderId="0" xfId="0" applyFont="1" applyProtection="1">
      <protection hidden="1"/>
    </xf>
    <xf numFmtId="4" fontId="5" fillId="0" borderId="0" xfId="0" applyNumberFormat="1" applyFont="1" applyProtection="1">
      <protection hidden="1"/>
    </xf>
    <xf numFmtId="0" fontId="5" fillId="0" borderId="0" xfId="0" applyFont="1" applyAlignment="1" applyProtection="1">
      <alignment horizontal="center" vertical="center"/>
      <protection hidden="1"/>
    </xf>
    <xf numFmtId="170" fontId="37" fillId="6" borderId="23" xfId="1" applyNumberFormat="1" applyFont="1" applyFill="1" applyBorder="1" applyAlignment="1" applyProtection="1">
      <alignment horizontal="center" vertical="center" wrapText="1"/>
    </xf>
    <xf numFmtId="44" fontId="5" fillId="11" borderId="23" xfId="1" applyFont="1" applyFill="1" applyBorder="1" applyAlignment="1" applyProtection="1">
      <alignment horizontal="right" vertical="center" wrapText="1" shrinkToFit="1"/>
    </xf>
    <xf numFmtId="165" fontId="37" fillId="7" borderId="23" xfId="0" applyNumberFormat="1" applyFont="1" applyFill="1" applyBorder="1" applyAlignment="1" applyProtection="1">
      <alignment horizontal="left" vertical="center" wrapText="1"/>
      <protection locked="0"/>
    </xf>
    <xf numFmtId="0" fontId="5" fillId="0" borderId="0" xfId="0" applyFont="1" applyAlignment="1" applyProtection="1">
      <alignment horizontal="justify" vertical="center" wrapText="1"/>
      <protection hidden="1"/>
    </xf>
    <xf numFmtId="0" fontId="5" fillId="0" borderId="0" xfId="0" applyFont="1" applyAlignment="1" applyProtection="1">
      <alignment horizontal="center"/>
      <protection hidden="1"/>
    </xf>
    <xf numFmtId="3" fontId="5" fillId="0" borderId="0" xfId="0" applyNumberFormat="1" applyFont="1" applyAlignment="1" applyProtection="1">
      <alignment horizontal="center"/>
      <protection hidden="1"/>
    </xf>
    <xf numFmtId="171" fontId="5" fillId="0" borderId="0" xfId="0" applyNumberFormat="1" applyFont="1" applyAlignment="1" applyProtection="1">
      <alignment horizontal="center"/>
      <protection hidden="1"/>
    </xf>
    <xf numFmtId="169" fontId="5" fillId="0" borderId="0" xfId="0" applyNumberFormat="1" applyFont="1" applyAlignment="1" applyProtection="1">
      <alignment horizontal="center"/>
      <protection hidden="1"/>
    </xf>
    <xf numFmtId="0" fontId="0" fillId="0" borderId="0" xfId="0" applyAlignment="1">
      <alignment horizontal="center"/>
    </xf>
    <xf numFmtId="4" fontId="0" fillId="0" borderId="0" xfId="0" applyNumberFormat="1" applyAlignment="1">
      <alignment horizontal="center"/>
    </xf>
    <xf numFmtId="0" fontId="5" fillId="0" borderId="25" xfId="0" applyFont="1" applyFill="1" applyBorder="1" applyAlignment="1" applyProtection="1">
      <alignment vertical="center" wrapText="1"/>
      <protection locked="0"/>
    </xf>
    <xf numFmtId="0" fontId="5" fillId="0" borderId="26" xfId="0" applyNumberFormat="1" applyFont="1" applyFill="1" applyBorder="1" applyAlignment="1" applyProtection="1">
      <alignment vertical="center" wrapText="1"/>
      <protection locked="0"/>
    </xf>
    <xf numFmtId="0" fontId="5" fillId="0" borderId="26" xfId="0" applyFont="1" applyFill="1" applyBorder="1" applyAlignment="1" applyProtection="1">
      <alignment vertical="center" wrapText="1"/>
      <protection locked="0"/>
    </xf>
    <xf numFmtId="4" fontId="5" fillId="0" borderId="27" xfId="0" applyNumberFormat="1" applyFont="1" applyFill="1" applyBorder="1" applyAlignment="1" applyProtection="1">
      <alignment vertical="center" wrapText="1"/>
      <protection locked="0"/>
    </xf>
    <xf numFmtId="4" fontId="5" fillId="0" borderId="39" xfId="0" applyNumberFormat="1" applyFont="1" applyFill="1" applyBorder="1" applyAlignment="1" applyProtection="1">
      <alignment horizontal="center" vertical="center" wrapText="1"/>
    </xf>
    <xf numFmtId="0" fontId="5" fillId="0" borderId="28" xfId="0" applyFont="1" applyFill="1" applyBorder="1" applyAlignment="1" applyProtection="1">
      <alignment vertical="center" wrapText="1"/>
      <protection locked="0"/>
    </xf>
    <xf numFmtId="0" fontId="5" fillId="0" borderId="0" xfId="0" applyFont="1" applyAlignment="1" applyProtection="1">
      <alignment horizontal="justify" vertical="center" wrapText="1"/>
      <protection locked="0"/>
    </xf>
    <xf numFmtId="0" fontId="5" fillId="0" borderId="0" xfId="0" applyFont="1" applyFill="1" applyBorder="1" applyAlignment="1" applyProtection="1">
      <alignment vertical="center" wrapText="1"/>
      <protection locked="0"/>
    </xf>
    <xf numFmtId="4" fontId="5" fillId="0" borderId="29" xfId="0" applyNumberFormat="1" applyFont="1" applyFill="1" applyBorder="1" applyAlignment="1" applyProtection="1">
      <alignment vertical="center" wrapText="1"/>
      <protection locked="0"/>
    </xf>
    <xf numFmtId="44" fontId="5" fillId="11" borderId="40" xfId="1" applyFont="1" applyFill="1" applyBorder="1" applyAlignment="1" applyProtection="1">
      <alignment horizontal="right" vertical="center" wrapText="1" shrinkToFit="1"/>
    </xf>
    <xf numFmtId="170" fontId="37" fillId="6" borderId="40" xfId="1" applyNumberFormat="1" applyFont="1" applyFill="1" applyBorder="1" applyAlignment="1" applyProtection="1">
      <alignment horizontal="center" vertical="center" wrapText="1"/>
    </xf>
    <xf numFmtId="172" fontId="0" fillId="5" borderId="24" xfId="0" applyNumberFormat="1" applyFont="1" applyFill="1" applyBorder="1" applyAlignment="1" applyProtection="1">
      <alignment horizontal="center" vertical="center" wrapText="1"/>
    </xf>
    <xf numFmtId="0" fontId="5" fillId="0" borderId="0" xfId="0" applyNumberFormat="1" applyFont="1" applyFill="1" applyBorder="1" applyAlignment="1" applyProtection="1">
      <alignment vertical="center" wrapText="1"/>
      <protection locked="0"/>
    </xf>
    <xf numFmtId="173" fontId="0" fillId="5" borderId="24" xfId="0" applyNumberFormat="1" applyFont="1" applyFill="1" applyBorder="1" applyAlignment="1" applyProtection="1">
      <alignment horizontal="center" vertical="center" wrapText="1"/>
    </xf>
    <xf numFmtId="0" fontId="5" fillId="0" borderId="30" xfId="0" applyFont="1" applyFill="1" applyBorder="1" applyAlignment="1" applyProtection="1">
      <alignment vertical="center" wrapText="1"/>
      <protection locked="0"/>
    </xf>
    <xf numFmtId="0" fontId="5" fillId="0" borderId="31" xfId="0" applyNumberFormat="1" applyFont="1" applyFill="1" applyBorder="1" applyAlignment="1" applyProtection="1">
      <alignment vertical="center" wrapText="1"/>
      <protection locked="0"/>
    </xf>
    <xf numFmtId="0" fontId="5" fillId="0" borderId="31" xfId="0" applyFont="1" applyFill="1" applyBorder="1" applyAlignment="1" applyProtection="1">
      <alignment vertical="center" wrapText="1"/>
      <protection locked="0"/>
    </xf>
    <xf numFmtId="4" fontId="5" fillId="0" borderId="32" xfId="0" applyNumberFormat="1" applyFont="1" applyFill="1" applyBorder="1" applyAlignment="1" applyProtection="1">
      <alignment vertical="center" wrapText="1"/>
      <protection locked="0"/>
    </xf>
    <xf numFmtId="9" fontId="37" fillId="5" borderId="34" xfId="2" applyFont="1" applyFill="1" applyBorder="1" applyAlignment="1" applyProtection="1">
      <alignment vertical="center" wrapText="1"/>
      <protection locked="0"/>
    </xf>
    <xf numFmtId="9" fontId="37" fillId="5" borderId="35" xfId="2" applyFont="1" applyFill="1" applyBorder="1" applyAlignment="1" applyProtection="1">
      <alignment vertical="center" wrapText="1"/>
      <protection locked="0"/>
    </xf>
    <xf numFmtId="2" fontId="5" fillId="13" borderId="40" xfId="0" applyNumberFormat="1" applyFont="1" applyFill="1" applyBorder="1" applyAlignment="1" applyProtection="1">
      <alignment horizontal="center" vertical="center"/>
      <protection locked="0"/>
    </xf>
    <xf numFmtId="2" fontId="5" fillId="13" borderId="23" xfId="0" applyNumberFormat="1" applyFont="1" applyFill="1" applyBorder="1" applyAlignment="1" applyProtection="1">
      <alignment horizontal="center" vertical="center"/>
      <protection locked="0"/>
    </xf>
    <xf numFmtId="4" fontId="2" fillId="0" borderId="41" xfId="0" applyNumberFormat="1" applyFont="1" applyBorder="1" applyAlignment="1" applyProtection="1">
      <alignment horizontal="center" vertical="center" wrapText="1"/>
    </xf>
    <xf numFmtId="170" fontId="34" fillId="6" borderId="40" xfId="1" applyNumberFormat="1" applyFont="1" applyFill="1" applyBorder="1" applyAlignment="1" applyProtection="1">
      <alignment horizontal="center" vertical="center" wrapText="1"/>
    </xf>
    <xf numFmtId="44" fontId="24" fillId="11" borderId="40" xfId="1" applyFont="1" applyFill="1" applyBorder="1" applyAlignment="1" applyProtection="1">
      <alignment horizontal="right" vertical="center" wrapText="1" shrinkToFit="1"/>
    </xf>
    <xf numFmtId="170" fontId="34" fillId="6" borderId="23" xfId="1" quotePrefix="1" applyNumberFormat="1" applyFont="1" applyFill="1" applyBorder="1" applyAlignment="1" applyProtection="1">
      <alignment horizontal="center" vertical="center" wrapText="1"/>
    </xf>
    <xf numFmtId="44" fontId="24" fillId="11" borderId="23" xfId="1" applyFont="1" applyFill="1" applyBorder="1" applyAlignment="1" applyProtection="1">
      <alignment horizontal="right" vertical="center" wrapText="1" shrinkToFit="1"/>
    </xf>
    <xf numFmtId="9" fontId="37" fillId="15" borderId="23" xfId="2" applyFont="1" applyFill="1" applyBorder="1" applyAlignment="1" applyProtection="1">
      <alignment horizontal="center" vertical="center" wrapText="1"/>
    </xf>
    <xf numFmtId="170" fontId="37" fillId="15" borderId="23" xfId="1" applyNumberFormat="1" applyFont="1" applyFill="1" applyBorder="1" applyAlignment="1" applyProtection="1">
      <alignment horizontal="center" vertical="center" wrapText="1"/>
    </xf>
    <xf numFmtId="9" fontId="37" fillId="12" borderId="23" xfId="2" applyFont="1" applyFill="1" applyBorder="1" applyAlignment="1" applyProtection="1">
      <alignment horizontal="center" vertical="center" wrapText="1"/>
    </xf>
    <xf numFmtId="170" fontId="37" fillId="12" borderId="23" xfId="1" applyNumberFormat="1" applyFont="1" applyFill="1" applyBorder="1" applyAlignment="1" applyProtection="1">
      <alignment horizontal="center" vertical="center" wrapText="1"/>
    </xf>
    <xf numFmtId="9" fontId="37" fillId="16" borderId="23" xfId="2" applyFont="1" applyFill="1" applyBorder="1" applyAlignment="1" applyProtection="1">
      <alignment horizontal="center" vertical="center" wrapText="1"/>
    </xf>
    <xf numFmtId="170" fontId="37" fillId="16" borderId="23" xfId="1" applyNumberFormat="1" applyFont="1" applyFill="1" applyBorder="1" applyAlignment="1" applyProtection="1">
      <alignment horizontal="center" vertical="center" wrapText="1"/>
    </xf>
    <xf numFmtId="166" fontId="36" fillId="14" borderId="23" xfId="0" applyNumberFormat="1" applyFont="1" applyFill="1" applyBorder="1" applyAlignment="1">
      <alignment horizontal="center" vertical="center" wrapText="1"/>
    </xf>
    <xf numFmtId="0" fontId="36" fillId="14" borderId="23" xfId="0" applyFont="1" applyFill="1" applyBorder="1" applyAlignment="1">
      <alignment horizontal="justify" vertical="center" wrapText="1"/>
    </xf>
    <xf numFmtId="0" fontId="36" fillId="14" borderId="23" xfId="0" applyFont="1" applyFill="1" applyBorder="1" applyAlignment="1">
      <alignment horizontal="center" vertical="center" wrapText="1"/>
    </xf>
    <xf numFmtId="2" fontId="36" fillId="14" borderId="23" xfId="0" applyNumberFormat="1" applyFont="1" applyFill="1" applyBorder="1" applyAlignment="1">
      <alignment horizontal="center" vertical="center" wrapText="1"/>
    </xf>
    <xf numFmtId="2" fontId="36" fillId="14" borderId="23" xfId="0" applyNumberFormat="1" applyFont="1" applyFill="1" applyBorder="1" applyAlignment="1" applyProtection="1">
      <alignment horizontal="center" vertical="center" wrapText="1"/>
      <protection locked="0" hidden="1"/>
    </xf>
    <xf numFmtId="0" fontId="19" fillId="0" borderId="12" xfId="0" applyFont="1" applyBorder="1" applyAlignment="1">
      <alignment horizontal="center" vertical="center" wrapText="1"/>
    </xf>
    <xf numFmtId="0" fontId="4" fillId="0" borderId="0" xfId="0" applyFont="1" applyAlignment="1">
      <alignment horizontal="center" vertical="center"/>
    </xf>
    <xf numFmtId="0" fontId="7" fillId="2" borderId="1" xfId="0" applyFont="1" applyFill="1" applyBorder="1" applyAlignment="1">
      <alignment horizontal="center" vertical="center" wrapText="1"/>
    </xf>
    <xf numFmtId="0" fontId="7" fillId="2" borderId="2" xfId="0" applyFont="1" applyFill="1" applyBorder="1" applyAlignment="1">
      <alignment horizontal="center" vertical="center" wrapText="1"/>
    </xf>
    <xf numFmtId="0" fontId="7" fillId="2" borderId="3" xfId="0" applyFont="1" applyFill="1" applyBorder="1" applyAlignment="1">
      <alignment horizontal="center" vertical="center" wrapText="1"/>
    </xf>
    <xf numFmtId="0" fontId="7" fillId="2" borderId="4" xfId="0" applyFont="1" applyFill="1" applyBorder="1" applyAlignment="1">
      <alignment horizontal="center" vertical="center" wrapText="1"/>
    </xf>
    <xf numFmtId="0" fontId="7" fillId="2" borderId="5" xfId="0" applyFont="1" applyFill="1" applyBorder="1" applyAlignment="1">
      <alignment horizontal="center" vertical="center" wrapText="1"/>
    </xf>
    <xf numFmtId="0" fontId="7" fillId="2" borderId="6" xfId="0" applyFont="1" applyFill="1" applyBorder="1" applyAlignment="1">
      <alignment horizontal="center" vertical="center" wrapText="1"/>
    </xf>
    <xf numFmtId="0" fontId="13" fillId="2" borderId="1" xfId="0" applyFont="1" applyFill="1" applyBorder="1" applyAlignment="1">
      <alignment horizontal="center" vertical="center" wrapText="1"/>
    </xf>
    <xf numFmtId="0" fontId="13" fillId="2" borderId="2" xfId="0" applyFont="1" applyFill="1" applyBorder="1" applyAlignment="1">
      <alignment horizontal="center" vertical="center" wrapText="1"/>
    </xf>
    <xf numFmtId="0" fontId="13" fillId="2" borderId="3" xfId="0" applyFont="1" applyFill="1" applyBorder="1" applyAlignment="1">
      <alignment horizontal="center" vertical="center" wrapText="1"/>
    </xf>
    <xf numFmtId="0" fontId="13" fillId="2" borderId="7" xfId="0" applyFont="1" applyFill="1" applyBorder="1" applyAlignment="1">
      <alignment horizontal="center" vertical="center" wrapText="1"/>
    </xf>
    <xf numFmtId="0" fontId="13" fillId="2" borderId="0" xfId="0" applyFont="1" applyFill="1" applyAlignment="1">
      <alignment horizontal="center" vertical="center" wrapText="1"/>
    </xf>
    <xf numFmtId="0" fontId="13" fillId="2" borderId="8" xfId="0" applyFont="1" applyFill="1" applyBorder="1" applyAlignment="1">
      <alignment horizontal="center" vertical="center" wrapText="1"/>
    </xf>
    <xf numFmtId="0" fontId="13" fillId="2" borderId="4" xfId="0" applyFont="1" applyFill="1" applyBorder="1" applyAlignment="1">
      <alignment horizontal="center" vertical="center" wrapText="1"/>
    </xf>
    <xf numFmtId="0" fontId="13" fillId="2" borderId="5" xfId="0" applyFont="1" applyFill="1" applyBorder="1" applyAlignment="1">
      <alignment horizontal="center" vertical="center" wrapText="1"/>
    </xf>
    <xf numFmtId="0" fontId="13" fillId="2" borderId="6" xfId="0" applyFont="1" applyFill="1" applyBorder="1" applyAlignment="1">
      <alignment horizontal="center" vertical="center" wrapText="1"/>
    </xf>
    <xf numFmtId="0" fontId="8" fillId="0" borderId="0" xfId="0" applyFont="1" applyAlignment="1">
      <alignment horizontal="center" vertical="center"/>
    </xf>
    <xf numFmtId="0" fontId="9" fillId="0" borderId="0" xfId="0" applyFont="1" applyAlignment="1">
      <alignment horizontal="center" wrapText="1"/>
    </xf>
    <xf numFmtId="0" fontId="11" fillId="0" borderId="0" xfId="0" applyFont="1" applyAlignment="1">
      <alignment horizontal="left" vertical="center" wrapText="1"/>
    </xf>
    <xf numFmtId="0" fontId="13" fillId="3" borderId="0" xfId="0" applyFont="1" applyFill="1" applyAlignment="1">
      <alignment horizontal="center" vertical="center" wrapText="1"/>
    </xf>
    <xf numFmtId="0" fontId="15" fillId="0" borderId="0" xfId="0" applyFont="1"/>
    <xf numFmtId="0" fontId="9" fillId="0" borderId="0" xfId="0" applyFont="1"/>
    <xf numFmtId="0" fontId="6" fillId="0" borderId="12" xfId="0" applyFont="1" applyBorder="1" applyAlignment="1">
      <alignment horizontal="center" vertical="center" wrapText="1"/>
    </xf>
    <xf numFmtId="0" fontId="18" fillId="0" borderId="12" xfId="0" applyFont="1" applyBorder="1" applyAlignment="1">
      <alignment horizontal="center" vertical="center" wrapText="1"/>
    </xf>
    <xf numFmtId="0" fontId="5" fillId="0" borderId="0" xfId="0" applyFont="1" applyAlignment="1">
      <alignment horizontal="left" vertical="top" wrapText="1"/>
    </xf>
    <xf numFmtId="0" fontId="20" fillId="0" borderId="0" xfId="0" applyFont="1" applyAlignment="1">
      <alignment vertical="top" wrapText="1"/>
    </xf>
    <xf numFmtId="0" fontId="21" fillId="0" borderId="0" xfId="0" applyFont="1" applyAlignment="1">
      <alignment vertical="top" wrapText="1"/>
    </xf>
    <xf numFmtId="0" fontId="21" fillId="0" borderId="14" xfId="0" applyFont="1" applyBorder="1" applyAlignment="1">
      <alignment vertical="top" wrapText="1"/>
    </xf>
    <xf numFmtId="0" fontId="14" fillId="0" borderId="0" xfId="0" applyFont="1" applyAlignment="1">
      <alignment horizontal="left" vertical="center" wrapText="1"/>
    </xf>
    <xf numFmtId="0" fontId="12" fillId="0" borderId="0" xfId="0" applyFont="1" applyAlignment="1">
      <alignment horizontal="left" vertical="center" wrapText="1"/>
    </xf>
    <xf numFmtId="0" fontId="5" fillId="0" borderId="0" xfId="0" applyFont="1" applyAlignment="1">
      <alignment horizontal="left" vertical="center" wrapText="1"/>
    </xf>
    <xf numFmtId="0" fontId="0" fillId="0" borderId="0" xfId="0" applyAlignment="1">
      <alignment wrapText="1"/>
    </xf>
    <xf numFmtId="0" fontId="24" fillId="0" borderId="0" xfId="0" applyFont="1" applyAlignment="1">
      <alignment horizontal="left" vertical="top" wrapText="1"/>
    </xf>
    <xf numFmtId="0" fontId="26" fillId="0" borderId="0" xfId="0" applyFont="1" applyAlignment="1">
      <alignment horizontal="center"/>
    </xf>
    <xf numFmtId="0" fontId="6" fillId="0" borderId="0" xfId="0" applyFont="1" applyAlignment="1">
      <alignment wrapText="1"/>
    </xf>
    <xf numFmtId="0" fontId="10" fillId="0" borderId="0" xfId="0" applyFont="1" applyAlignment="1">
      <alignment horizontal="left" vertical="center" wrapText="1"/>
    </xf>
    <xf numFmtId="0" fontId="27" fillId="0" borderId="0" xfId="0" applyFont="1" applyAlignment="1">
      <alignment horizontal="center" vertical="center" wrapText="1"/>
    </xf>
    <xf numFmtId="0" fontId="10" fillId="0" borderId="0" xfId="0" applyFont="1" applyAlignment="1">
      <alignment wrapText="1"/>
    </xf>
    <xf numFmtId="164" fontId="29" fillId="3" borderId="18" xfId="0" applyNumberFormat="1" applyFont="1" applyFill="1" applyBorder="1" applyAlignment="1">
      <alignment horizontal="center" vertical="center" wrapText="1"/>
    </xf>
    <xf numFmtId="164" fontId="29" fillId="3" borderId="19" xfId="0" applyNumberFormat="1" applyFont="1" applyFill="1" applyBorder="1" applyAlignment="1">
      <alignment horizontal="center" vertical="center" wrapText="1"/>
    </xf>
    <xf numFmtId="164" fontId="29" fillId="3" borderId="20" xfId="0" applyNumberFormat="1" applyFont="1" applyFill="1" applyBorder="1" applyAlignment="1">
      <alignment horizontal="center" vertical="center" wrapText="1"/>
    </xf>
    <xf numFmtId="164" fontId="31" fillId="3" borderId="18" xfId="0" applyNumberFormat="1" applyFont="1" applyFill="1" applyBorder="1" applyAlignment="1" applyProtection="1">
      <alignment horizontal="left" vertical="center"/>
      <protection locked="0"/>
    </xf>
    <xf numFmtId="164" fontId="31" fillId="3" borderId="19" xfId="0" applyNumberFormat="1" applyFont="1" applyFill="1" applyBorder="1" applyAlignment="1" applyProtection="1">
      <alignment horizontal="left" vertical="center"/>
      <protection locked="0"/>
    </xf>
    <xf numFmtId="164" fontId="31" fillId="3" borderId="20" xfId="0" applyNumberFormat="1" applyFont="1" applyFill="1" applyBorder="1" applyAlignment="1" applyProtection="1">
      <alignment horizontal="left" vertical="center"/>
      <protection locked="0"/>
    </xf>
    <xf numFmtId="164" fontId="32" fillId="0" borderId="7" xfId="0" applyNumberFormat="1" applyFont="1" applyBorder="1" applyAlignment="1">
      <alignment horizontal="center" vertical="center" wrapText="1"/>
    </xf>
    <xf numFmtId="164" fontId="32" fillId="0" borderId="0" xfId="0" applyNumberFormat="1" applyFont="1" applyAlignment="1">
      <alignment horizontal="center" vertical="center" wrapText="1"/>
    </xf>
    <xf numFmtId="164" fontId="32" fillId="0" borderId="21" xfId="0" applyNumberFormat="1" applyFont="1" applyBorder="1" applyAlignment="1">
      <alignment horizontal="center" vertical="center" wrapText="1"/>
    </xf>
    <xf numFmtId="0" fontId="33" fillId="3" borderId="18" xfId="0" applyFont="1" applyFill="1" applyBorder="1" applyAlignment="1">
      <alignment horizontal="center" vertical="center" wrapText="1"/>
    </xf>
    <xf numFmtId="0" fontId="33" fillId="3" borderId="19" xfId="0" applyFont="1" applyFill="1" applyBorder="1" applyAlignment="1">
      <alignment horizontal="center" vertical="center" wrapText="1"/>
    </xf>
    <xf numFmtId="0" fontId="33" fillId="3" borderId="20" xfId="0" applyFont="1" applyFill="1" applyBorder="1" applyAlignment="1">
      <alignment horizontal="center" vertical="center" wrapText="1"/>
    </xf>
    <xf numFmtId="9" fontId="37" fillId="6" borderId="42" xfId="2" applyFont="1" applyFill="1" applyBorder="1" applyAlignment="1" applyProtection="1">
      <alignment horizontal="center" vertical="center" wrapText="1"/>
    </xf>
    <xf numFmtId="9" fontId="37" fillId="6" borderId="43" xfId="2" applyFont="1" applyFill="1" applyBorder="1" applyAlignment="1" applyProtection="1">
      <alignment horizontal="center" vertical="center" wrapText="1"/>
    </xf>
    <xf numFmtId="9" fontId="37" fillId="6" borderId="44" xfId="2" applyFont="1" applyFill="1" applyBorder="1" applyAlignment="1" applyProtection="1">
      <alignment horizontal="center" vertical="center" wrapText="1"/>
    </xf>
    <xf numFmtId="0" fontId="0" fillId="5" borderId="18" xfId="0" applyFill="1" applyBorder="1" applyAlignment="1" applyProtection="1">
      <alignment horizontal="center"/>
      <protection locked="0"/>
    </xf>
    <xf numFmtId="0" fontId="0" fillId="5" borderId="19" xfId="0" applyFill="1" applyBorder="1" applyAlignment="1" applyProtection="1">
      <alignment horizontal="center"/>
      <protection locked="0"/>
    </xf>
    <xf numFmtId="0" fontId="0" fillId="5" borderId="20" xfId="0" applyFill="1" applyBorder="1" applyAlignment="1" applyProtection="1">
      <alignment horizontal="center"/>
      <protection locked="0"/>
    </xf>
    <xf numFmtId="0" fontId="0" fillId="0" borderId="0" xfId="0" applyAlignment="1">
      <alignment horizontal="center" vertical="center" wrapText="1"/>
    </xf>
    <xf numFmtId="0" fontId="38" fillId="9" borderId="1" xfId="0" applyFont="1" applyFill="1" applyBorder="1" applyAlignment="1">
      <alignment horizontal="center" vertical="top" wrapText="1"/>
    </xf>
    <xf numFmtId="0" fontId="38" fillId="9" borderId="2" xfId="0" applyFont="1" applyFill="1" applyBorder="1" applyAlignment="1">
      <alignment horizontal="center" vertical="top" wrapText="1"/>
    </xf>
    <xf numFmtId="0" fontId="38" fillId="9" borderId="3" xfId="0" applyFont="1" applyFill="1" applyBorder="1" applyAlignment="1">
      <alignment horizontal="center" vertical="top" wrapText="1"/>
    </xf>
    <xf numFmtId="0" fontId="38" fillId="9" borderId="4" xfId="0" applyFont="1" applyFill="1" applyBorder="1" applyAlignment="1">
      <alignment horizontal="center" vertical="top" wrapText="1"/>
    </xf>
    <xf numFmtId="0" fontId="38" fillId="9" borderId="5" xfId="0" applyFont="1" applyFill="1" applyBorder="1" applyAlignment="1">
      <alignment horizontal="center" vertical="top" wrapText="1"/>
    </xf>
    <xf numFmtId="0" fontId="38" fillId="9" borderId="6" xfId="0" applyFont="1" applyFill="1" applyBorder="1" applyAlignment="1">
      <alignment horizontal="center" vertical="top" wrapText="1"/>
    </xf>
    <xf numFmtId="0" fontId="0" fillId="5" borderId="1" xfId="0" applyFill="1" applyBorder="1" applyAlignment="1" applyProtection="1">
      <alignment horizontal="center" vertical="top"/>
      <protection locked="0"/>
    </xf>
    <xf numFmtId="0" fontId="0" fillId="5" borderId="2" xfId="0" applyFill="1" applyBorder="1" applyAlignment="1" applyProtection="1">
      <alignment horizontal="center" vertical="top"/>
      <protection locked="0"/>
    </xf>
    <xf numFmtId="0" fontId="0" fillId="5" borderId="3" xfId="0" applyFill="1" applyBorder="1" applyAlignment="1" applyProtection="1">
      <alignment horizontal="center" vertical="top"/>
      <protection locked="0"/>
    </xf>
    <xf numFmtId="0" fontId="0" fillId="5" borderId="7" xfId="0" applyFill="1" applyBorder="1" applyAlignment="1" applyProtection="1">
      <alignment horizontal="center" vertical="top"/>
      <protection locked="0"/>
    </xf>
    <xf numFmtId="0" fontId="0" fillId="5" borderId="0" xfId="0" applyFill="1" applyAlignment="1" applyProtection="1">
      <alignment horizontal="center" vertical="top"/>
      <protection locked="0"/>
    </xf>
    <xf numFmtId="0" fontId="0" fillId="5" borderId="8" xfId="0" applyFill="1" applyBorder="1" applyAlignment="1" applyProtection="1">
      <alignment horizontal="center" vertical="top"/>
      <protection locked="0"/>
    </xf>
    <xf numFmtId="0" fontId="0" fillId="5" borderId="4" xfId="0" applyFill="1" applyBorder="1" applyAlignment="1" applyProtection="1">
      <alignment horizontal="center" vertical="top"/>
      <protection locked="0"/>
    </xf>
    <xf numFmtId="0" fontId="0" fillId="5" borderId="5" xfId="0" applyFill="1" applyBorder="1" applyAlignment="1" applyProtection="1">
      <alignment horizontal="center" vertical="top"/>
      <protection locked="0"/>
    </xf>
    <xf numFmtId="0" fontId="0" fillId="5" borderId="6" xfId="0" applyFill="1" applyBorder="1" applyAlignment="1" applyProtection="1">
      <alignment horizontal="center" vertical="top"/>
      <protection locked="0"/>
    </xf>
    <xf numFmtId="0" fontId="0" fillId="5" borderId="1" xfId="0" applyFill="1" applyBorder="1" applyAlignment="1" applyProtection="1">
      <alignment horizontal="center" vertical="top" wrapText="1"/>
      <protection locked="0"/>
    </xf>
    <xf numFmtId="0" fontId="0" fillId="5" borderId="2" xfId="0" applyFill="1" applyBorder="1" applyAlignment="1" applyProtection="1">
      <alignment horizontal="center" vertical="top" wrapText="1"/>
      <protection locked="0"/>
    </xf>
    <xf numFmtId="0" fontId="0" fillId="5" borderId="3" xfId="0" applyFill="1" applyBorder="1" applyAlignment="1" applyProtection="1">
      <alignment horizontal="center" vertical="top" wrapText="1"/>
      <protection locked="0"/>
    </xf>
    <xf numFmtId="0" fontId="0" fillId="5" borderId="7" xfId="0" applyFill="1" applyBorder="1" applyAlignment="1" applyProtection="1">
      <alignment horizontal="center" vertical="top" wrapText="1"/>
      <protection locked="0"/>
    </xf>
    <xf numFmtId="0" fontId="0" fillId="5" borderId="0" xfId="0" applyFill="1" applyAlignment="1" applyProtection="1">
      <alignment horizontal="center" vertical="top" wrapText="1"/>
      <protection locked="0"/>
    </xf>
    <xf numFmtId="0" fontId="0" fillId="5" borderId="8" xfId="0" applyFill="1" applyBorder="1" applyAlignment="1" applyProtection="1">
      <alignment horizontal="center" vertical="top" wrapText="1"/>
      <protection locked="0"/>
    </xf>
    <xf numFmtId="0" fontId="0" fillId="5" borderId="4" xfId="0" applyFill="1" applyBorder="1" applyAlignment="1" applyProtection="1">
      <alignment horizontal="center" vertical="top" wrapText="1"/>
      <protection locked="0"/>
    </xf>
    <xf numFmtId="0" fontId="0" fillId="5" borderId="5" xfId="0" applyFill="1" applyBorder="1" applyAlignment="1" applyProtection="1">
      <alignment horizontal="center" vertical="top" wrapText="1"/>
      <protection locked="0"/>
    </xf>
    <xf numFmtId="0" fontId="0" fillId="5" borderId="6" xfId="0" applyFill="1" applyBorder="1" applyAlignment="1" applyProtection="1">
      <alignment horizontal="center" vertical="top" wrapText="1"/>
      <protection locked="0"/>
    </xf>
  </cellXfs>
  <cellStyles count="4">
    <cellStyle name="Monétaire" xfId="1" builtinId="4"/>
    <cellStyle name="Normal" xfId="0" builtinId="0"/>
    <cellStyle name="Normal 2" xfId="3"/>
    <cellStyle name="Pourcentage" xfId="2" builtinId="5"/>
  </cellStyles>
  <dxfs count="1">
    <dxf>
      <fill>
        <patternFill patternType="solid">
          <fgColor indexed="27"/>
          <bgColor indexed="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f.aissi\Desktop\Projet%20MBC%20Travaux%20Maintien%20en%20condition%20et%20d'adaptation%202023\Doc%20travail\Mod&#232;le%20BPU\BPU-%20MBC%20VRD.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VANT METRE-FACTURE"/>
      <sheetName val="Note importante"/>
      <sheetName val="Conditions de renseignement"/>
      <sheetName val="borderau PU"/>
      <sheetName val="DE"/>
      <sheetName val="cadre ss détail px"/>
      <sheetName val="Feuil1"/>
    </sheetNames>
    <sheetDataSet>
      <sheetData sheetId="0"/>
      <sheetData sheetId="1"/>
      <sheetData sheetId="2"/>
      <sheetData sheetId="3"/>
      <sheetData sheetId="4"/>
      <sheetData sheetId="5"/>
      <sheetData sheetId="6">
        <row r="2">
          <cell r="B2" t="str">
            <v>AVANT METRE N°</v>
          </cell>
          <cell r="F2" t="str">
            <v>CAYENNE</v>
          </cell>
        </row>
        <row r="3">
          <cell r="B3" t="str">
            <v>FACTURE N°</v>
          </cell>
          <cell r="F3" t="str">
            <v>KOUROU</v>
          </cell>
        </row>
        <row r="4">
          <cell r="F4" t="str">
            <v>MATOURY</v>
          </cell>
        </row>
        <row r="5">
          <cell r="F5" t="str">
            <v>***</v>
          </cell>
        </row>
      </sheetData>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82"/>
  <sheetViews>
    <sheetView tabSelected="1" topLeftCell="A38" workbookViewId="0">
      <selection activeCell="C6" sqref="C6:N11"/>
    </sheetView>
  </sheetViews>
  <sheetFormatPr baseColWidth="10" defaultColWidth="11.42578125" defaultRowHeight="15" x14ac:dyDescent="0.25"/>
  <cols>
    <col min="1" max="1" width="5.7109375" style="2" customWidth="1"/>
    <col min="2" max="2" width="4.28515625" style="2" customWidth="1"/>
    <col min="3" max="13" width="5.7109375" style="2" customWidth="1"/>
    <col min="14" max="14" width="7.85546875" style="2" customWidth="1"/>
    <col min="15" max="16" width="5.7109375" style="2" customWidth="1"/>
    <col min="17" max="256" width="11.42578125" style="2"/>
    <col min="257" max="272" width="5.7109375" style="2" customWidth="1"/>
    <col min="273" max="512" width="11.42578125" style="2"/>
    <col min="513" max="528" width="5.7109375" style="2" customWidth="1"/>
    <col min="529" max="768" width="11.42578125" style="2"/>
    <col min="769" max="784" width="5.7109375" style="2" customWidth="1"/>
    <col min="785" max="1024" width="11.42578125" style="2"/>
    <col min="1025" max="1040" width="5.7109375" style="2" customWidth="1"/>
    <col min="1041" max="1280" width="11.42578125" style="2"/>
    <col min="1281" max="1296" width="5.7109375" style="2" customWidth="1"/>
    <col min="1297" max="1536" width="11.42578125" style="2"/>
    <col min="1537" max="1552" width="5.7109375" style="2" customWidth="1"/>
    <col min="1553" max="1792" width="11.42578125" style="2"/>
    <col min="1793" max="1808" width="5.7109375" style="2" customWidth="1"/>
    <col min="1809" max="2048" width="11.42578125" style="2"/>
    <col min="2049" max="2064" width="5.7109375" style="2" customWidth="1"/>
    <col min="2065" max="2304" width="11.42578125" style="2"/>
    <col min="2305" max="2320" width="5.7109375" style="2" customWidth="1"/>
    <col min="2321" max="2560" width="11.42578125" style="2"/>
    <col min="2561" max="2576" width="5.7109375" style="2" customWidth="1"/>
    <col min="2577" max="2816" width="11.42578125" style="2"/>
    <col min="2817" max="2832" width="5.7109375" style="2" customWidth="1"/>
    <col min="2833" max="3072" width="11.42578125" style="2"/>
    <col min="3073" max="3088" width="5.7109375" style="2" customWidth="1"/>
    <col min="3089" max="3328" width="11.42578125" style="2"/>
    <col min="3329" max="3344" width="5.7109375" style="2" customWidth="1"/>
    <col min="3345" max="3584" width="11.42578125" style="2"/>
    <col min="3585" max="3600" width="5.7109375" style="2" customWidth="1"/>
    <col min="3601" max="3840" width="11.42578125" style="2"/>
    <col min="3841" max="3856" width="5.7109375" style="2" customWidth="1"/>
    <col min="3857" max="4096" width="11.42578125" style="2"/>
    <col min="4097" max="4112" width="5.7109375" style="2" customWidth="1"/>
    <col min="4113" max="4352" width="11.42578125" style="2"/>
    <col min="4353" max="4368" width="5.7109375" style="2" customWidth="1"/>
    <col min="4369" max="4608" width="11.42578125" style="2"/>
    <col min="4609" max="4624" width="5.7109375" style="2" customWidth="1"/>
    <col min="4625" max="4864" width="11.42578125" style="2"/>
    <col min="4865" max="4880" width="5.7109375" style="2" customWidth="1"/>
    <col min="4881" max="5120" width="11.42578125" style="2"/>
    <col min="5121" max="5136" width="5.7109375" style="2" customWidth="1"/>
    <col min="5137" max="5376" width="11.42578125" style="2"/>
    <col min="5377" max="5392" width="5.7109375" style="2" customWidth="1"/>
    <col min="5393" max="5632" width="11.42578125" style="2"/>
    <col min="5633" max="5648" width="5.7109375" style="2" customWidth="1"/>
    <col min="5649" max="5888" width="11.42578125" style="2"/>
    <col min="5889" max="5904" width="5.7109375" style="2" customWidth="1"/>
    <col min="5905" max="6144" width="11.42578125" style="2"/>
    <col min="6145" max="6160" width="5.7109375" style="2" customWidth="1"/>
    <col min="6161" max="6400" width="11.42578125" style="2"/>
    <col min="6401" max="6416" width="5.7109375" style="2" customWidth="1"/>
    <col min="6417" max="6656" width="11.42578125" style="2"/>
    <col min="6657" max="6672" width="5.7109375" style="2" customWidth="1"/>
    <col min="6673" max="6912" width="11.42578125" style="2"/>
    <col min="6913" max="6928" width="5.7109375" style="2" customWidth="1"/>
    <col min="6929" max="7168" width="11.42578125" style="2"/>
    <col min="7169" max="7184" width="5.7109375" style="2" customWidth="1"/>
    <col min="7185" max="7424" width="11.42578125" style="2"/>
    <col min="7425" max="7440" width="5.7109375" style="2" customWidth="1"/>
    <col min="7441" max="7680" width="11.42578125" style="2"/>
    <col min="7681" max="7696" width="5.7109375" style="2" customWidth="1"/>
    <col min="7697" max="7936" width="11.42578125" style="2"/>
    <col min="7937" max="7952" width="5.7109375" style="2" customWidth="1"/>
    <col min="7953" max="8192" width="11.42578125" style="2"/>
    <col min="8193" max="8208" width="5.7109375" style="2" customWidth="1"/>
    <col min="8209" max="8448" width="11.42578125" style="2"/>
    <col min="8449" max="8464" width="5.7109375" style="2" customWidth="1"/>
    <col min="8465" max="8704" width="11.42578125" style="2"/>
    <col min="8705" max="8720" width="5.7109375" style="2" customWidth="1"/>
    <col min="8721" max="8960" width="11.42578125" style="2"/>
    <col min="8961" max="8976" width="5.7109375" style="2" customWidth="1"/>
    <col min="8977" max="9216" width="11.42578125" style="2"/>
    <col min="9217" max="9232" width="5.7109375" style="2" customWidth="1"/>
    <col min="9233" max="9472" width="11.42578125" style="2"/>
    <col min="9473" max="9488" width="5.7109375" style="2" customWidth="1"/>
    <col min="9489" max="9728" width="11.42578125" style="2"/>
    <col min="9729" max="9744" width="5.7109375" style="2" customWidth="1"/>
    <col min="9745" max="9984" width="11.42578125" style="2"/>
    <col min="9985" max="10000" width="5.7109375" style="2" customWidth="1"/>
    <col min="10001" max="10240" width="11.42578125" style="2"/>
    <col min="10241" max="10256" width="5.7109375" style="2" customWidth="1"/>
    <col min="10257" max="10496" width="11.42578125" style="2"/>
    <col min="10497" max="10512" width="5.7109375" style="2" customWidth="1"/>
    <col min="10513" max="10752" width="11.42578125" style="2"/>
    <col min="10753" max="10768" width="5.7109375" style="2" customWidth="1"/>
    <col min="10769" max="11008" width="11.42578125" style="2"/>
    <col min="11009" max="11024" width="5.7109375" style="2" customWidth="1"/>
    <col min="11025" max="11264" width="11.42578125" style="2"/>
    <col min="11265" max="11280" width="5.7109375" style="2" customWidth="1"/>
    <col min="11281" max="11520" width="11.42578125" style="2"/>
    <col min="11521" max="11536" width="5.7109375" style="2" customWidth="1"/>
    <col min="11537" max="11776" width="11.42578125" style="2"/>
    <col min="11777" max="11792" width="5.7109375" style="2" customWidth="1"/>
    <col min="11793" max="12032" width="11.42578125" style="2"/>
    <col min="12033" max="12048" width="5.7109375" style="2" customWidth="1"/>
    <col min="12049" max="12288" width="11.42578125" style="2"/>
    <col min="12289" max="12304" width="5.7109375" style="2" customWidth="1"/>
    <col min="12305" max="12544" width="11.42578125" style="2"/>
    <col min="12545" max="12560" width="5.7109375" style="2" customWidth="1"/>
    <col min="12561" max="12800" width="11.42578125" style="2"/>
    <col min="12801" max="12816" width="5.7109375" style="2" customWidth="1"/>
    <col min="12817" max="13056" width="11.42578125" style="2"/>
    <col min="13057" max="13072" width="5.7109375" style="2" customWidth="1"/>
    <col min="13073" max="13312" width="11.42578125" style="2"/>
    <col min="13313" max="13328" width="5.7109375" style="2" customWidth="1"/>
    <col min="13329" max="13568" width="11.42578125" style="2"/>
    <col min="13569" max="13584" width="5.7109375" style="2" customWidth="1"/>
    <col min="13585" max="13824" width="11.42578125" style="2"/>
    <col min="13825" max="13840" width="5.7109375" style="2" customWidth="1"/>
    <col min="13841" max="14080" width="11.42578125" style="2"/>
    <col min="14081" max="14096" width="5.7109375" style="2" customWidth="1"/>
    <col min="14097" max="14336" width="11.42578125" style="2"/>
    <col min="14337" max="14352" width="5.7109375" style="2" customWidth="1"/>
    <col min="14353" max="14592" width="11.42578125" style="2"/>
    <col min="14593" max="14608" width="5.7109375" style="2" customWidth="1"/>
    <col min="14609" max="14848" width="11.42578125" style="2"/>
    <col min="14849" max="14864" width="5.7109375" style="2" customWidth="1"/>
    <col min="14865" max="15104" width="11.42578125" style="2"/>
    <col min="15105" max="15120" width="5.7109375" style="2" customWidth="1"/>
    <col min="15121" max="15360" width="11.42578125" style="2"/>
    <col min="15361" max="15376" width="5.7109375" style="2" customWidth="1"/>
    <col min="15377" max="15616" width="11.42578125" style="2"/>
    <col min="15617" max="15632" width="5.7109375" style="2" customWidth="1"/>
    <col min="15633" max="15872" width="11.42578125" style="2"/>
    <col min="15873" max="15888" width="5.7109375" style="2" customWidth="1"/>
    <col min="15889" max="16128" width="11.42578125" style="2"/>
    <col min="16129" max="16144" width="5.7109375" style="2" customWidth="1"/>
    <col min="16145" max="16384" width="11.42578125" style="2"/>
  </cols>
  <sheetData>
    <row r="1" spans="1:16" x14ac:dyDescent="0.25">
      <c r="A1" s="1"/>
    </row>
    <row r="2" spans="1:16" ht="15.75" customHeight="1" x14ac:dyDescent="0.25">
      <c r="A2" s="132" t="s">
        <v>0</v>
      </c>
      <c r="B2" s="132"/>
      <c r="C2" s="132"/>
      <c r="D2" s="132"/>
      <c r="E2" s="132"/>
      <c r="F2" s="132"/>
      <c r="G2" s="132"/>
      <c r="H2" s="132"/>
      <c r="I2" s="132"/>
      <c r="J2" s="132"/>
      <c r="K2" s="132"/>
      <c r="L2" s="132"/>
      <c r="M2" s="132"/>
      <c r="N2" s="132"/>
      <c r="O2" s="132"/>
      <c r="P2" s="132"/>
    </row>
    <row r="3" spans="1:16" ht="15.75" thickBot="1" x14ac:dyDescent="0.3">
      <c r="A3" s="3"/>
    </row>
    <row r="4" spans="1:16" ht="17.45" customHeight="1" x14ac:dyDescent="0.25">
      <c r="A4" s="4"/>
      <c r="C4" s="133" t="s">
        <v>102</v>
      </c>
      <c r="D4" s="134"/>
      <c r="E4" s="134"/>
      <c r="F4" s="134"/>
      <c r="G4" s="134"/>
      <c r="H4" s="134"/>
      <c r="I4" s="134"/>
      <c r="J4" s="134"/>
      <c r="K4" s="134"/>
      <c r="L4" s="134"/>
      <c r="M4" s="134"/>
      <c r="N4" s="135"/>
    </row>
    <row r="5" spans="1:16" ht="16.5" customHeight="1" thickBot="1" x14ac:dyDescent="0.3">
      <c r="C5" s="136"/>
      <c r="D5" s="137"/>
      <c r="E5" s="137"/>
      <c r="F5" s="137"/>
      <c r="G5" s="137"/>
      <c r="H5" s="137"/>
      <c r="I5" s="137"/>
      <c r="J5" s="137"/>
      <c r="K5" s="137"/>
      <c r="L5" s="137"/>
      <c r="M5" s="137"/>
      <c r="N5" s="138"/>
    </row>
    <row r="6" spans="1:16" ht="45.75" customHeight="1" x14ac:dyDescent="0.25">
      <c r="C6" s="139" t="s">
        <v>103</v>
      </c>
      <c r="D6" s="140"/>
      <c r="E6" s="140"/>
      <c r="F6" s="140"/>
      <c r="G6" s="140"/>
      <c r="H6" s="140"/>
      <c r="I6" s="140"/>
      <c r="J6" s="140"/>
      <c r="K6" s="140"/>
      <c r="L6" s="140"/>
      <c r="M6" s="140"/>
      <c r="N6" s="141"/>
    </row>
    <row r="7" spans="1:16" ht="23.25" customHeight="1" x14ac:dyDescent="0.25">
      <c r="A7" s="5"/>
      <c r="C7" s="142"/>
      <c r="D7" s="143"/>
      <c r="E7" s="143"/>
      <c r="F7" s="143"/>
      <c r="G7" s="143"/>
      <c r="H7" s="143"/>
      <c r="I7" s="143"/>
      <c r="J7" s="143"/>
      <c r="K7" s="143"/>
      <c r="L7" s="143"/>
      <c r="M7" s="143"/>
      <c r="N7" s="144"/>
    </row>
    <row r="8" spans="1:16" ht="63.75" customHeight="1" x14ac:dyDescent="0.25">
      <c r="C8" s="142"/>
      <c r="D8" s="143"/>
      <c r="E8" s="143"/>
      <c r="F8" s="143"/>
      <c r="G8" s="143"/>
      <c r="H8" s="143"/>
      <c r="I8" s="143"/>
      <c r="J8" s="143"/>
      <c r="K8" s="143"/>
      <c r="L8" s="143"/>
      <c r="M8" s="143"/>
      <c r="N8" s="144"/>
    </row>
    <row r="9" spans="1:16" ht="11.25" customHeight="1" x14ac:dyDescent="0.25">
      <c r="A9" s="3"/>
      <c r="C9" s="142"/>
      <c r="D9" s="143"/>
      <c r="E9" s="143"/>
      <c r="F9" s="143"/>
      <c r="G9" s="143"/>
      <c r="H9" s="143"/>
      <c r="I9" s="143"/>
      <c r="J9" s="143"/>
      <c r="K9" s="143"/>
      <c r="L9" s="143"/>
      <c r="M9" s="143"/>
      <c r="N9" s="144"/>
    </row>
    <row r="10" spans="1:16" hidden="1" x14ac:dyDescent="0.25">
      <c r="A10" s="3"/>
      <c r="C10" s="142"/>
      <c r="D10" s="143"/>
      <c r="E10" s="143"/>
      <c r="F10" s="143"/>
      <c r="G10" s="143"/>
      <c r="H10" s="143"/>
      <c r="I10" s="143"/>
      <c r="J10" s="143"/>
      <c r="K10" s="143"/>
      <c r="L10" s="143"/>
      <c r="M10" s="143"/>
      <c r="N10" s="144"/>
    </row>
    <row r="11" spans="1:16" ht="7.5" customHeight="1" thickBot="1" x14ac:dyDescent="0.3">
      <c r="C11" s="145"/>
      <c r="D11" s="146"/>
      <c r="E11" s="146"/>
      <c r="F11" s="146"/>
      <c r="G11" s="146"/>
      <c r="H11" s="146"/>
      <c r="I11" s="146"/>
      <c r="J11" s="146"/>
      <c r="K11" s="146"/>
      <c r="L11" s="146"/>
      <c r="M11" s="146"/>
      <c r="N11" s="147"/>
    </row>
    <row r="13" spans="1:16" ht="22.5" customHeight="1" x14ac:dyDescent="0.25">
      <c r="A13" s="148" t="s">
        <v>1</v>
      </c>
      <c r="B13" s="148"/>
      <c r="C13" s="148"/>
      <c r="D13" s="148"/>
      <c r="E13" s="148"/>
      <c r="F13" s="148"/>
      <c r="G13" s="148"/>
      <c r="H13" s="148"/>
      <c r="I13" s="148"/>
      <c r="J13" s="148"/>
      <c r="K13" s="148"/>
      <c r="L13" s="148"/>
      <c r="M13" s="148"/>
      <c r="N13" s="148"/>
      <c r="O13" s="148"/>
      <c r="P13" s="148"/>
    </row>
    <row r="15" spans="1:16" ht="15.75" customHeight="1" x14ac:dyDescent="0.25">
      <c r="A15" s="149" t="s">
        <v>2</v>
      </c>
      <c r="B15" s="149"/>
      <c r="C15" s="149"/>
      <c r="D15" s="149"/>
      <c r="E15" s="149"/>
      <c r="F15" s="149"/>
      <c r="G15" s="149"/>
      <c r="H15" s="149"/>
      <c r="I15" s="149"/>
      <c r="J15" s="149"/>
      <c r="K15" s="149"/>
      <c r="L15" s="149"/>
      <c r="M15" s="149"/>
      <c r="N15" s="149"/>
      <c r="O15" s="149"/>
      <c r="P15" s="149"/>
    </row>
    <row r="16" spans="1:16" ht="18.75" x14ac:dyDescent="0.3">
      <c r="A16" s="6"/>
    </row>
    <row r="17" spans="1:16" ht="18.75" customHeight="1" x14ac:dyDescent="0.25">
      <c r="A17" s="150" t="s">
        <v>3</v>
      </c>
      <c r="B17" s="150"/>
      <c r="C17" s="150"/>
      <c r="D17" s="150"/>
      <c r="E17" s="150"/>
      <c r="F17" s="150"/>
      <c r="G17" s="150"/>
      <c r="H17" s="150"/>
      <c r="I17" s="150"/>
      <c r="J17" s="150"/>
      <c r="K17" s="150"/>
      <c r="L17" s="150"/>
      <c r="M17" s="150"/>
      <c r="N17" s="150"/>
      <c r="O17" s="150"/>
      <c r="P17" s="150"/>
    </row>
    <row r="18" spans="1:16" ht="18.75" x14ac:dyDescent="0.3">
      <c r="A18" s="7"/>
    </row>
    <row r="19" spans="1:16" ht="15.75" customHeight="1" x14ac:dyDescent="0.25">
      <c r="A19" s="8"/>
      <c r="B19" s="151" t="s">
        <v>4</v>
      </c>
      <c r="C19" s="151"/>
      <c r="D19" s="151"/>
      <c r="E19" s="151"/>
      <c r="F19" s="151"/>
      <c r="G19" s="151"/>
      <c r="H19" s="151"/>
      <c r="I19" s="151"/>
      <c r="J19" s="151"/>
      <c r="K19" s="151"/>
      <c r="L19" s="151"/>
      <c r="M19" s="151"/>
      <c r="N19" s="151"/>
      <c r="O19" s="151"/>
      <c r="P19" s="151"/>
    </row>
    <row r="20" spans="1:16" ht="30" customHeight="1" x14ac:dyDescent="0.25">
      <c r="A20" s="8"/>
      <c r="B20" s="151"/>
      <c r="C20" s="151"/>
      <c r="D20" s="151"/>
      <c r="E20" s="151"/>
      <c r="F20" s="151"/>
      <c r="G20" s="151"/>
      <c r="H20" s="151"/>
      <c r="I20" s="151"/>
      <c r="J20" s="151"/>
      <c r="K20" s="151"/>
      <c r="L20" s="151"/>
      <c r="M20" s="151"/>
      <c r="N20" s="151"/>
      <c r="O20" s="151"/>
      <c r="P20" s="151"/>
    </row>
    <row r="21" spans="1:16" x14ac:dyDescent="0.2">
      <c r="A21" s="9"/>
    </row>
    <row r="22" spans="1:16" ht="18.75" customHeight="1" x14ac:dyDescent="0.25">
      <c r="A22" s="150" t="s">
        <v>5</v>
      </c>
      <c r="B22" s="150"/>
      <c r="C22" s="150"/>
      <c r="D22" s="150"/>
      <c r="E22" s="150"/>
      <c r="F22" s="150"/>
      <c r="G22" s="150"/>
      <c r="H22" s="150"/>
      <c r="I22" s="150"/>
      <c r="J22" s="150"/>
      <c r="K22" s="150"/>
      <c r="L22" s="150"/>
      <c r="M22" s="150"/>
      <c r="N22" s="150"/>
      <c r="O22" s="150"/>
      <c r="P22" s="150"/>
    </row>
    <row r="23" spans="1:16" x14ac:dyDescent="0.2">
      <c r="A23" s="10"/>
    </row>
    <row r="24" spans="1:16" ht="15.75" customHeight="1" x14ac:dyDescent="0.25">
      <c r="A24" s="8"/>
      <c r="B24" s="152" t="s">
        <v>6</v>
      </c>
      <c r="C24" s="153"/>
      <c r="D24" s="153"/>
      <c r="E24" s="153"/>
      <c r="F24" s="153"/>
      <c r="G24" s="153"/>
      <c r="H24" s="153"/>
      <c r="I24" s="153"/>
      <c r="J24" s="153"/>
      <c r="K24" s="153"/>
      <c r="L24" s="153"/>
      <c r="M24" s="153"/>
      <c r="N24" s="153"/>
      <c r="O24" s="153"/>
      <c r="P24" s="153"/>
    </row>
    <row r="25" spans="1:16" x14ac:dyDescent="0.2">
      <c r="A25" s="9"/>
    </row>
    <row r="26" spans="1:16" x14ac:dyDescent="0.2">
      <c r="A26" s="11"/>
      <c r="B26" s="12"/>
      <c r="C26" s="12"/>
      <c r="D26" s="12"/>
      <c r="E26" s="12"/>
      <c r="F26" s="12"/>
      <c r="G26" s="12"/>
      <c r="H26" s="12"/>
      <c r="I26" s="12"/>
      <c r="J26" s="12"/>
      <c r="K26" s="12"/>
      <c r="L26" s="12"/>
      <c r="M26" s="12"/>
      <c r="N26" s="12"/>
      <c r="O26" s="12"/>
      <c r="P26" s="13"/>
    </row>
    <row r="27" spans="1:16" ht="12.75" customHeight="1" x14ac:dyDescent="0.25">
      <c r="A27" s="154"/>
      <c r="B27" s="154"/>
      <c r="C27" s="154"/>
      <c r="D27" s="154"/>
      <c r="E27" s="154"/>
      <c r="F27" s="154"/>
      <c r="G27" s="154"/>
      <c r="H27" s="154"/>
      <c r="I27" s="154"/>
      <c r="J27" s="154"/>
      <c r="K27" s="154"/>
      <c r="L27" s="154"/>
      <c r="M27" s="154"/>
      <c r="N27" s="154"/>
      <c r="O27" s="154"/>
      <c r="P27" s="154"/>
    </row>
    <row r="28" spans="1:16" ht="12.75" customHeight="1" x14ac:dyDescent="0.25">
      <c r="A28" s="155" t="s">
        <v>7</v>
      </c>
      <c r="B28" s="155"/>
      <c r="C28" s="155"/>
      <c r="D28" s="155"/>
      <c r="E28" s="155"/>
      <c r="F28" s="155"/>
      <c r="G28" s="155"/>
      <c r="H28" s="155"/>
      <c r="I28" s="155"/>
      <c r="J28" s="155"/>
      <c r="K28" s="155"/>
      <c r="L28" s="155"/>
      <c r="M28" s="155"/>
      <c r="N28" s="155"/>
      <c r="O28" s="155"/>
      <c r="P28" s="155"/>
    </row>
    <row r="29" spans="1:16" ht="18.75" x14ac:dyDescent="0.3">
      <c r="A29" s="14"/>
      <c r="B29" s="15"/>
      <c r="C29" s="15"/>
      <c r="D29" s="15"/>
      <c r="E29" s="15"/>
      <c r="F29" s="15"/>
      <c r="G29" s="15"/>
      <c r="H29" s="15"/>
      <c r="I29" s="15"/>
      <c r="J29" s="15"/>
      <c r="K29" s="15"/>
      <c r="L29" s="15"/>
      <c r="M29" s="15"/>
      <c r="N29" s="15"/>
      <c r="O29" s="15"/>
      <c r="P29" s="16"/>
    </row>
    <row r="30" spans="1:16" ht="12.75" customHeight="1" x14ac:dyDescent="0.25">
      <c r="A30" s="131" t="s">
        <v>8</v>
      </c>
      <c r="B30" s="131"/>
      <c r="C30" s="131"/>
      <c r="D30" s="131"/>
      <c r="E30" s="131"/>
      <c r="F30" s="131"/>
      <c r="G30" s="131"/>
      <c r="H30" s="131"/>
      <c r="I30" s="131"/>
      <c r="J30" s="131"/>
      <c r="K30" s="131"/>
      <c r="L30" s="131"/>
      <c r="M30" s="131"/>
      <c r="N30" s="131"/>
      <c r="O30" s="131"/>
      <c r="P30" s="131"/>
    </row>
    <row r="31" spans="1:16" ht="12.75" customHeight="1" x14ac:dyDescent="0.25">
      <c r="A31" s="131"/>
      <c r="B31" s="131"/>
      <c r="C31" s="131"/>
      <c r="D31" s="131"/>
      <c r="E31" s="131"/>
      <c r="F31" s="131"/>
      <c r="G31" s="131"/>
      <c r="H31" s="131"/>
      <c r="I31" s="131"/>
      <c r="J31" s="131"/>
      <c r="K31" s="131"/>
      <c r="L31" s="131"/>
      <c r="M31" s="131"/>
      <c r="N31" s="131"/>
      <c r="O31" s="131"/>
      <c r="P31" s="131"/>
    </row>
    <row r="32" spans="1:16" ht="33" customHeight="1" x14ac:dyDescent="0.25">
      <c r="A32" s="157" t="s">
        <v>9</v>
      </c>
      <c r="B32" s="158"/>
      <c r="C32" s="158"/>
      <c r="D32" s="158"/>
      <c r="E32" s="158"/>
      <c r="F32" s="158"/>
      <c r="G32" s="158"/>
      <c r="H32" s="158"/>
      <c r="I32" s="158"/>
      <c r="J32" s="158"/>
      <c r="K32" s="158"/>
      <c r="L32" s="158"/>
      <c r="M32" s="158"/>
      <c r="N32" s="158"/>
      <c r="O32" s="158"/>
      <c r="P32" s="159"/>
    </row>
    <row r="33" spans="1:16" ht="33" customHeight="1" x14ac:dyDescent="0.25">
      <c r="A33" s="158"/>
      <c r="B33" s="158"/>
      <c r="C33" s="158"/>
      <c r="D33" s="158"/>
      <c r="E33" s="158"/>
      <c r="F33" s="158"/>
      <c r="G33" s="158"/>
      <c r="H33" s="158"/>
      <c r="I33" s="158"/>
      <c r="J33" s="158"/>
      <c r="K33" s="158"/>
      <c r="L33" s="158"/>
      <c r="M33" s="158"/>
      <c r="N33" s="158"/>
      <c r="O33" s="158"/>
      <c r="P33" s="159"/>
    </row>
    <row r="34" spans="1:16" ht="10.5" customHeight="1" x14ac:dyDescent="0.25">
      <c r="A34" s="158"/>
      <c r="B34" s="158"/>
      <c r="C34" s="158"/>
      <c r="D34" s="158"/>
      <c r="E34" s="158"/>
      <c r="F34" s="158"/>
      <c r="G34" s="158"/>
      <c r="H34" s="158"/>
      <c r="I34" s="158"/>
      <c r="J34" s="158"/>
      <c r="K34" s="158"/>
      <c r="L34" s="158"/>
      <c r="M34" s="158"/>
      <c r="N34" s="158"/>
      <c r="O34" s="158"/>
      <c r="P34" s="159"/>
    </row>
    <row r="35" spans="1:16" ht="14.25" customHeight="1" x14ac:dyDescent="0.25">
      <c r="A35" s="17"/>
      <c r="B35" s="18"/>
      <c r="C35" s="18"/>
      <c r="D35" s="18"/>
      <c r="E35" s="18"/>
      <c r="F35" s="18"/>
      <c r="G35" s="18"/>
      <c r="H35" s="18"/>
      <c r="I35" s="18"/>
      <c r="J35" s="18"/>
      <c r="K35" s="18"/>
      <c r="L35" s="18"/>
      <c r="M35" s="18"/>
      <c r="N35" s="18"/>
      <c r="O35" s="18"/>
      <c r="P35" s="19"/>
    </row>
    <row r="36" spans="1:16" x14ac:dyDescent="0.25">
      <c r="A36" s="160"/>
      <c r="B36" s="160"/>
      <c r="C36" s="160"/>
      <c r="D36" s="160"/>
      <c r="E36" s="160"/>
      <c r="F36" s="160"/>
      <c r="G36" s="160"/>
      <c r="H36" s="160"/>
      <c r="I36" s="160"/>
      <c r="J36" s="160"/>
      <c r="K36" s="160"/>
      <c r="L36" s="160"/>
      <c r="M36" s="160"/>
      <c r="N36" s="160"/>
      <c r="O36" s="160"/>
      <c r="P36" s="160"/>
    </row>
    <row r="37" spans="1:16" ht="18.75" customHeight="1" x14ac:dyDescent="0.25">
      <c r="A37" s="161" t="s">
        <v>10</v>
      </c>
      <c r="B37" s="161"/>
      <c r="C37" s="161"/>
      <c r="D37" s="161"/>
      <c r="E37" s="161"/>
      <c r="F37" s="161"/>
      <c r="G37" s="161"/>
      <c r="H37" s="161"/>
      <c r="I37" s="161"/>
      <c r="J37" s="161"/>
      <c r="K37" s="161"/>
      <c r="L37" s="161"/>
      <c r="M37" s="161"/>
      <c r="N37" s="161"/>
      <c r="O37" s="161"/>
      <c r="P37" s="161"/>
    </row>
    <row r="38" spans="1:16" ht="18.75" x14ac:dyDescent="0.3">
      <c r="A38" s="20"/>
    </row>
    <row r="39" spans="1:16" ht="12.75" customHeight="1" x14ac:dyDescent="0.25">
      <c r="A39" s="162" t="s">
        <v>11</v>
      </c>
      <c r="B39" s="162"/>
      <c r="C39" s="162"/>
      <c r="D39" s="162"/>
      <c r="E39" s="162"/>
      <c r="F39" s="162"/>
      <c r="G39" s="162"/>
      <c r="H39" s="162"/>
      <c r="I39" s="162"/>
      <c r="J39" s="162"/>
      <c r="K39" s="162"/>
      <c r="L39" s="162"/>
      <c r="M39" s="162"/>
      <c r="N39" s="162"/>
      <c r="O39" s="162"/>
      <c r="P39" s="162"/>
    </row>
    <row r="40" spans="1:16" x14ac:dyDescent="0.25">
      <c r="A40" s="160"/>
      <c r="B40" s="160"/>
      <c r="C40" s="160"/>
      <c r="D40" s="160"/>
      <c r="E40" s="160"/>
      <c r="F40" s="160"/>
      <c r="G40" s="160"/>
      <c r="H40" s="160"/>
      <c r="I40" s="160"/>
      <c r="J40" s="160"/>
      <c r="K40" s="160"/>
      <c r="L40" s="160"/>
      <c r="M40" s="160"/>
      <c r="N40" s="160"/>
      <c r="O40" s="160"/>
      <c r="P40" s="160"/>
    </row>
    <row r="41" spans="1:16" ht="12.75" customHeight="1" x14ac:dyDescent="0.25">
      <c r="A41" s="162" t="s">
        <v>12</v>
      </c>
      <c r="B41" s="162"/>
      <c r="C41" s="162"/>
      <c r="D41" s="162"/>
      <c r="E41" s="162"/>
      <c r="F41" s="162"/>
      <c r="G41" s="162"/>
      <c r="H41" s="162"/>
      <c r="I41" s="162"/>
      <c r="J41" s="162"/>
      <c r="K41" s="162"/>
      <c r="L41" s="162"/>
      <c r="M41" s="162"/>
      <c r="N41" s="162"/>
      <c r="O41" s="162"/>
      <c r="P41" s="162"/>
    </row>
    <row r="42" spans="1:16" ht="28.5" customHeight="1" x14ac:dyDescent="0.2">
      <c r="A42" s="21" t="s">
        <v>13</v>
      </c>
      <c r="B42" s="163" t="s">
        <v>14</v>
      </c>
      <c r="C42" s="164"/>
      <c r="D42" s="164"/>
      <c r="E42" s="164"/>
      <c r="F42" s="164"/>
      <c r="G42" s="164"/>
      <c r="H42" s="164"/>
      <c r="I42" s="164"/>
      <c r="J42" s="164"/>
      <c r="K42" s="164"/>
      <c r="L42" s="164"/>
      <c r="M42" s="164"/>
      <c r="N42" s="164"/>
      <c r="O42" s="164"/>
      <c r="P42" s="164"/>
    </row>
    <row r="43" spans="1:16" ht="12.75" customHeight="1" x14ac:dyDescent="0.25">
      <c r="A43" s="21" t="s">
        <v>13</v>
      </c>
      <c r="B43" s="156" t="s">
        <v>15</v>
      </c>
      <c r="C43" s="156"/>
      <c r="D43" s="156"/>
      <c r="E43" s="156"/>
      <c r="F43" s="156"/>
      <c r="G43" s="156"/>
      <c r="H43" s="156"/>
      <c r="I43" s="156"/>
      <c r="J43" s="156"/>
      <c r="K43" s="156"/>
      <c r="L43" s="156"/>
      <c r="M43" s="156"/>
      <c r="N43" s="156"/>
      <c r="O43" s="156"/>
      <c r="P43" s="156"/>
    </row>
    <row r="44" spans="1:16" ht="12.75" customHeight="1" x14ac:dyDescent="0.25">
      <c r="A44" s="21" t="s">
        <v>13</v>
      </c>
      <c r="B44" s="156" t="s">
        <v>16</v>
      </c>
      <c r="C44" s="156"/>
      <c r="D44" s="156"/>
      <c r="E44" s="156"/>
      <c r="F44" s="156"/>
      <c r="G44" s="156"/>
      <c r="H44" s="156"/>
      <c r="I44" s="156"/>
      <c r="J44" s="156"/>
      <c r="K44" s="156"/>
      <c r="L44" s="156"/>
      <c r="M44" s="156"/>
      <c r="N44" s="156"/>
      <c r="O44" s="156"/>
      <c r="P44" s="156"/>
    </row>
    <row r="45" spans="1:16" ht="12.75" customHeight="1" x14ac:dyDescent="0.25">
      <c r="A45" s="21" t="s">
        <v>13</v>
      </c>
      <c r="B45" s="156" t="s">
        <v>17</v>
      </c>
      <c r="C45" s="156"/>
      <c r="D45" s="156"/>
      <c r="E45" s="156"/>
      <c r="F45" s="156"/>
      <c r="G45" s="156"/>
      <c r="H45" s="156"/>
      <c r="I45" s="156"/>
      <c r="J45" s="156"/>
      <c r="K45" s="156"/>
      <c r="L45" s="156"/>
      <c r="M45" s="156"/>
      <c r="N45" s="156"/>
      <c r="O45" s="156"/>
      <c r="P45" s="156"/>
    </row>
    <row r="46" spans="1:16" ht="24" customHeight="1" x14ac:dyDescent="0.25">
      <c r="A46" s="21" t="s">
        <v>13</v>
      </c>
      <c r="B46" s="156" t="s">
        <v>18</v>
      </c>
      <c r="C46" s="156"/>
      <c r="D46" s="156"/>
      <c r="E46" s="156"/>
      <c r="F46" s="156"/>
      <c r="G46" s="156"/>
      <c r="H46" s="156"/>
      <c r="I46" s="156"/>
      <c r="J46" s="156"/>
      <c r="K46" s="156"/>
      <c r="L46" s="156"/>
      <c r="M46" s="156"/>
      <c r="N46" s="156"/>
      <c r="O46" s="156"/>
      <c r="P46" s="156"/>
    </row>
    <row r="47" spans="1:16" ht="26.25" customHeight="1" x14ac:dyDescent="0.25">
      <c r="A47" s="21" t="s">
        <v>13</v>
      </c>
      <c r="B47" s="156" t="s">
        <v>19</v>
      </c>
      <c r="C47" s="156"/>
      <c r="D47" s="156"/>
      <c r="E47" s="156"/>
      <c r="F47" s="156"/>
      <c r="G47" s="156"/>
      <c r="H47" s="156"/>
      <c r="I47" s="156"/>
      <c r="J47" s="156"/>
      <c r="K47" s="156"/>
      <c r="L47" s="156"/>
      <c r="M47" s="156"/>
      <c r="N47" s="156"/>
      <c r="O47" s="156"/>
      <c r="P47" s="156"/>
    </row>
    <row r="48" spans="1:16" ht="24.75" customHeight="1" x14ac:dyDescent="0.25">
      <c r="A48" s="21" t="s">
        <v>13</v>
      </c>
      <c r="B48" s="156" t="s">
        <v>20</v>
      </c>
      <c r="C48" s="156"/>
      <c r="D48" s="156"/>
      <c r="E48" s="156"/>
      <c r="F48" s="156"/>
      <c r="G48" s="156"/>
      <c r="H48" s="156"/>
      <c r="I48" s="156"/>
      <c r="J48" s="156"/>
      <c r="K48" s="156"/>
      <c r="L48" s="156"/>
      <c r="M48" s="156"/>
      <c r="N48" s="156"/>
      <c r="O48" s="156"/>
      <c r="P48" s="156"/>
    </row>
    <row r="49" spans="1:16" ht="26.25" customHeight="1" x14ac:dyDescent="0.25">
      <c r="A49" s="21" t="s">
        <v>13</v>
      </c>
      <c r="B49" s="156" t="s">
        <v>21</v>
      </c>
      <c r="C49" s="156"/>
      <c r="D49" s="156"/>
      <c r="E49" s="156"/>
      <c r="F49" s="156"/>
      <c r="G49" s="156"/>
      <c r="H49" s="156"/>
      <c r="I49" s="156"/>
      <c r="J49" s="156"/>
      <c r="K49" s="156"/>
      <c r="L49" s="156"/>
      <c r="M49" s="156"/>
      <c r="N49" s="156"/>
      <c r="O49" s="156"/>
      <c r="P49" s="156"/>
    </row>
    <row r="50" spans="1:16" ht="12.75" customHeight="1" x14ac:dyDescent="0.25">
      <c r="A50" s="21" t="s">
        <v>13</v>
      </c>
      <c r="B50" s="156" t="s">
        <v>22</v>
      </c>
      <c r="C50" s="156"/>
      <c r="D50" s="156"/>
      <c r="E50" s="156"/>
      <c r="F50" s="156"/>
      <c r="G50" s="156"/>
      <c r="H50" s="156"/>
      <c r="I50" s="156"/>
      <c r="J50" s="156"/>
      <c r="K50" s="156"/>
      <c r="L50" s="156"/>
      <c r="M50" s="156"/>
      <c r="N50" s="156"/>
      <c r="O50" s="156"/>
      <c r="P50" s="156"/>
    </row>
    <row r="51" spans="1:16" x14ac:dyDescent="0.25">
      <c r="A51" s="21" t="s">
        <v>13</v>
      </c>
      <c r="B51" s="156" t="s">
        <v>23</v>
      </c>
      <c r="C51" s="156"/>
      <c r="D51" s="156"/>
      <c r="E51" s="156"/>
      <c r="F51" s="156"/>
      <c r="G51" s="156"/>
      <c r="H51" s="156"/>
      <c r="I51" s="156"/>
      <c r="J51" s="156"/>
      <c r="K51" s="156"/>
      <c r="L51" s="156"/>
      <c r="M51" s="156"/>
      <c r="N51" s="156"/>
      <c r="O51" s="156"/>
      <c r="P51" s="156"/>
    </row>
    <row r="52" spans="1:16" ht="12.75" customHeight="1" x14ac:dyDescent="0.25">
      <c r="A52" s="15"/>
      <c r="B52" s="156" t="s">
        <v>24</v>
      </c>
      <c r="C52" s="156"/>
      <c r="D52" s="156"/>
      <c r="E52" s="156"/>
      <c r="F52" s="156"/>
      <c r="G52" s="156"/>
      <c r="H52" s="156"/>
      <c r="I52" s="156"/>
      <c r="J52" s="156"/>
      <c r="K52" s="156"/>
      <c r="L52" s="156"/>
      <c r="M52" s="156"/>
      <c r="N52" s="156"/>
      <c r="O52" s="156"/>
      <c r="P52" s="156"/>
    </row>
    <row r="53" spans="1:16" ht="12.75" customHeight="1" x14ac:dyDescent="0.25">
      <c r="A53" s="21" t="s">
        <v>13</v>
      </c>
      <c r="B53" s="156" t="s">
        <v>25</v>
      </c>
      <c r="C53" s="156"/>
      <c r="D53" s="156"/>
      <c r="E53" s="156"/>
      <c r="F53" s="156"/>
      <c r="G53" s="156"/>
      <c r="H53" s="156"/>
      <c r="I53" s="156"/>
      <c r="J53" s="156"/>
      <c r="K53" s="156"/>
      <c r="L53" s="156"/>
      <c r="M53" s="156"/>
      <c r="N53" s="156"/>
      <c r="O53" s="156"/>
      <c r="P53" s="156"/>
    </row>
    <row r="54" spans="1:16" x14ac:dyDescent="0.25">
      <c r="A54" s="21" t="s">
        <v>13</v>
      </c>
      <c r="B54" s="156" t="s">
        <v>26</v>
      </c>
      <c r="C54" s="156"/>
      <c r="D54" s="156"/>
      <c r="E54" s="156"/>
      <c r="F54" s="156"/>
      <c r="G54" s="156"/>
      <c r="H54" s="156"/>
      <c r="I54" s="156"/>
      <c r="J54" s="156"/>
      <c r="K54" s="156"/>
      <c r="L54" s="156"/>
      <c r="M54" s="156"/>
      <c r="N54" s="156"/>
      <c r="O54" s="156"/>
      <c r="P54" s="156"/>
    </row>
    <row r="55" spans="1:16" x14ac:dyDescent="0.25">
      <c r="A55" s="21" t="s">
        <v>13</v>
      </c>
      <c r="B55" s="156" t="s">
        <v>27</v>
      </c>
      <c r="C55" s="156"/>
      <c r="D55" s="156"/>
      <c r="E55" s="156"/>
      <c r="F55" s="156"/>
      <c r="G55" s="156"/>
      <c r="H55" s="156"/>
      <c r="I55" s="156"/>
      <c r="J55" s="156"/>
      <c r="K55" s="156"/>
      <c r="L55" s="156"/>
      <c r="M55" s="156"/>
      <c r="N55" s="156"/>
      <c r="O55" s="156"/>
      <c r="P55" s="156"/>
    </row>
    <row r="59" spans="1:16" ht="22.5" x14ac:dyDescent="0.25">
      <c r="A59" s="148" t="s">
        <v>28</v>
      </c>
      <c r="B59" s="148"/>
      <c r="C59" s="148"/>
      <c r="D59" s="148"/>
      <c r="E59" s="148"/>
      <c r="F59" s="148"/>
      <c r="G59" s="148"/>
      <c r="H59" s="148"/>
      <c r="I59" s="148"/>
      <c r="J59" s="148"/>
      <c r="K59" s="148"/>
      <c r="L59" s="148"/>
      <c r="M59" s="148"/>
      <c r="N59" s="148"/>
      <c r="O59" s="148"/>
      <c r="P59" s="148"/>
    </row>
    <row r="61" spans="1:16" ht="20.25" x14ac:dyDescent="0.3">
      <c r="A61" s="22"/>
    </row>
    <row r="62" spans="1:16" ht="20.25" x14ac:dyDescent="0.3">
      <c r="A62" s="165" t="s">
        <v>2</v>
      </c>
      <c r="B62" s="165"/>
      <c r="C62" s="165"/>
      <c r="D62" s="165"/>
      <c r="E62" s="165"/>
      <c r="F62" s="165"/>
      <c r="G62" s="165"/>
      <c r="H62" s="165"/>
      <c r="I62" s="165"/>
      <c r="J62" s="165"/>
      <c r="K62" s="165"/>
      <c r="L62" s="165"/>
      <c r="M62" s="165"/>
      <c r="N62" s="165"/>
      <c r="O62" s="165"/>
      <c r="P62" s="165"/>
    </row>
    <row r="63" spans="1:16" ht="18.75" x14ac:dyDescent="0.3">
      <c r="A63" s="23"/>
    </row>
    <row r="64" spans="1:16" ht="17.25" customHeight="1" x14ac:dyDescent="0.25">
      <c r="A64" s="150" t="s">
        <v>29</v>
      </c>
      <c r="B64" s="150"/>
      <c r="C64" s="150"/>
      <c r="D64" s="150"/>
      <c r="E64" s="150"/>
      <c r="F64" s="150"/>
      <c r="G64" s="150"/>
      <c r="H64" s="150"/>
      <c r="I64" s="150"/>
      <c r="J64" s="150"/>
      <c r="K64" s="150"/>
      <c r="L64" s="150"/>
      <c r="M64" s="150"/>
      <c r="N64" s="150"/>
      <c r="O64" s="150"/>
      <c r="P64" s="150"/>
    </row>
    <row r="65" spans="1:16" ht="18.75" x14ac:dyDescent="0.3">
      <c r="A65" s="24"/>
    </row>
    <row r="66" spans="1:16" ht="12.75" customHeight="1" x14ac:dyDescent="0.25">
      <c r="A66" s="167" t="s">
        <v>30</v>
      </c>
      <c r="B66" s="167"/>
      <c r="C66" s="167"/>
      <c r="D66" s="167"/>
      <c r="E66" s="167"/>
      <c r="F66" s="167"/>
      <c r="G66" s="167"/>
      <c r="H66" s="167"/>
      <c r="I66" s="167"/>
      <c r="J66" s="167"/>
      <c r="K66" s="167"/>
      <c r="L66" s="167"/>
      <c r="M66" s="167"/>
      <c r="N66" s="167"/>
      <c r="O66" s="167"/>
      <c r="P66" s="167"/>
    </row>
    <row r="67" spans="1:16" ht="18" customHeight="1" x14ac:dyDescent="0.25">
      <c r="A67" s="167"/>
      <c r="B67" s="167"/>
      <c r="C67" s="167"/>
      <c r="D67" s="167"/>
      <c r="E67" s="167"/>
      <c r="F67" s="167"/>
      <c r="G67" s="167"/>
      <c r="H67" s="167"/>
      <c r="I67" s="167"/>
      <c r="J67" s="167"/>
      <c r="K67" s="167"/>
      <c r="L67" s="167"/>
      <c r="M67" s="167"/>
      <c r="N67" s="167"/>
      <c r="O67" s="167"/>
      <c r="P67" s="167"/>
    </row>
    <row r="68" spans="1:16" ht="18" customHeight="1" x14ac:dyDescent="0.25">
      <c r="A68" s="25"/>
      <c r="B68" s="25"/>
      <c r="C68" s="25"/>
      <c r="D68" s="25"/>
      <c r="E68" s="25"/>
      <c r="F68" s="25"/>
      <c r="G68" s="25"/>
      <c r="H68" s="25"/>
      <c r="I68" s="25"/>
      <c r="J68" s="25"/>
      <c r="K68" s="25"/>
      <c r="L68" s="25"/>
      <c r="M68" s="25"/>
      <c r="N68" s="25"/>
      <c r="O68" s="25"/>
      <c r="P68" s="25"/>
    </row>
    <row r="69" spans="1:16" ht="17.25" customHeight="1" x14ac:dyDescent="0.25">
      <c r="A69" s="161" t="s">
        <v>31</v>
      </c>
      <c r="B69" s="161"/>
      <c r="C69" s="161"/>
      <c r="D69" s="161"/>
      <c r="E69" s="161"/>
      <c r="F69" s="161"/>
      <c r="G69" s="161"/>
      <c r="H69" s="161"/>
      <c r="I69" s="161"/>
      <c r="J69" s="161"/>
      <c r="K69" s="161"/>
      <c r="L69" s="161"/>
      <c r="M69" s="161"/>
      <c r="N69" s="161"/>
      <c r="O69" s="161"/>
      <c r="P69" s="161"/>
    </row>
    <row r="70" spans="1:16" x14ac:dyDescent="0.2">
      <c r="A70" s="26"/>
    </row>
    <row r="71" spans="1:16" x14ac:dyDescent="0.2">
      <c r="A71" s="26"/>
    </row>
    <row r="72" spans="1:16" ht="20.45" customHeight="1" x14ac:dyDescent="0.25">
      <c r="A72" s="168" t="s">
        <v>32</v>
      </c>
      <c r="B72" s="168"/>
      <c r="C72" s="168"/>
      <c r="D72" s="168"/>
      <c r="E72" s="168"/>
      <c r="F72" s="168"/>
      <c r="G72" s="168"/>
      <c r="H72" s="168"/>
      <c r="I72" s="168"/>
      <c r="J72" s="168"/>
      <c r="K72" s="168"/>
      <c r="L72" s="168"/>
      <c r="M72" s="168"/>
      <c r="N72" s="168"/>
      <c r="O72" s="168"/>
      <c r="P72" s="168"/>
    </row>
    <row r="73" spans="1:16" x14ac:dyDescent="0.2">
      <c r="A73" s="27"/>
    </row>
    <row r="74" spans="1:16" x14ac:dyDescent="0.2">
      <c r="A74" s="26"/>
    </row>
    <row r="75" spans="1:16" ht="39.75" customHeight="1" x14ac:dyDescent="0.3">
      <c r="C75" s="169" t="s">
        <v>33</v>
      </c>
      <c r="D75" s="166"/>
      <c r="E75" s="166"/>
      <c r="F75" s="166"/>
      <c r="G75" s="166"/>
      <c r="H75" s="166"/>
      <c r="I75" s="166"/>
      <c r="J75" s="166"/>
      <c r="K75" s="166"/>
      <c r="L75" s="166"/>
      <c r="M75" s="166"/>
      <c r="N75" s="166"/>
      <c r="O75" s="166"/>
      <c r="P75" s="166"/>
    </row>
    <row r="76" spans="1:16" ht="39.75" customHeight="1" x14ac:dyDescent="0.3">
      <c r="C76" s="163" t="s">
        <v>34</v>
      </c>
      <c r="D76" s="166"/>
      <c r="E76" s="166"/>
      <c r="F76" s="166"/>
      <c r="G76" s="166"/>
      <c r="H76" s="166"/>
      <c r="I76" s="166"/>
      <c r="J76" s="166"/>
      <c r="K76" s="166"/>
      <c r="L76" s="166"/>
      <c r="M76" s="166"/>
      <c r="N76" s="166"/>
      <c r="O76" s="166"/>
      <c r="P76" s="166"/>
    </row>
    <row r="77" spans="1:16" ht="39.75" customHeight="1" x14ac:dyDescent="0.3">
      <c r="C77" s="163" t="s">
        <v>35</v>
      </c>
      <c r="D77" s="166"/>
      <c r="E77" s="166"/>
      <c r="F77" s="166"/>
      <c r="G77" s="166"/>
      <c r="H77" s="166"/>
      <c r="I77" s="166"/>
      <c r="J77" s="166"/>
      <c r="K77" s="166"/>
      <c r="L77" s="166"/>
      <c r="M77" s="166"/>
      <c r="N77" s="166"/>
      <c r="O77" s="166"/>
      <c r="P77" s="166"/>
    </row>
    <row r="78" spans="1:16" ht="39.75" customHeight="1" x14ac:dyDescent="0.3">
      <c r="C78" s="163" t="s">
        <v>36</v>
      </c>
      <c r="D78" s="166"/>
      <c r="E78" s="166"/>
      <c r="F78" s="166"/>
      <c r="G78" s="166"/>
      <c r="H78" s="166"/>
      <c r="I78" s="166"/>
      <c r="J78" s="166"/>
      <c r="K78" s="166"/>
      <c r="L78" s="166"/>
      <c r="M78" s="166"/>
      <c r="N78" s="166"/>
      <c r="O78" s="166"/>
      <c r="P78" s="166"/>
    </row>
    <row r="79" spans="1:16" ht="18.75" x14ac:dyDescent="0.3">
      <c r="A79" s="23"/>
    </row>
    <row r="80" spans="1:16" ht="17.25" customHeight="1" x14ac:dyDescent="0.25">
      <c r="A80" s="161" t="s">
        <v>10</v>
      </c>
      <c r="B80" s="161"/>
      <c r="C80" s="161"/>
      <c r="D80" s="161"/>
      <c r="E80" s="161"/>
      <c r="F80" s="161"/>
      <c r="G80" s="161"/>
      <c r="H80" s="161"/>
      <c r="I80" s="161"/>
      <c r="J80" s="161"/>
      <c r="K80" s="161"/>
      <c r="L80" s="161"/>
      <c r="M80" s="161"/>
      <c r="N80" s="161"/>
      <c r="O80" s="161"/>
      <c r="P80" s="161"/>
    </row>
    <row r="81" spans="1:16" ht="18.75" x14ac:dyDescent="0.3">
      <c r="A81" s="28"/>
    </row>
    <row r="82" spans="1:16" ht="36.75" customHeight="1" x14ac:dyDescent="0.25">
      <c r="A82" s="29"/>
      <c r="B82" s="30"/>
      <c r="C82" s="167" t="s">
        <v>37</v>
      </c>
      <c r="D82" s="167"/>
      <c r="E82" s="167"/>
      <c r="F82" s="167"/>
      <c r="G82" s="167"/>
      <c r="H82" s="167"/>
      <c r="I82" s="167"/>
      <c r="J82" s="167"/>
      <c r="K82" s="167"/>
      <c r="L82" s="167"/>
      <c r="M82" s="167"/>
      <c r="N82" s="167"/>
      <c r="O82" s="167"/>
      <c r="P82" s="167"/>
    </row>
  </sheetData>
  <mergeCells count="45">
    <mergeCell ref="C78:P78"/>
    <mergeCell ref="A80:P80"/>
    <mergeCell ref="C82:P82"/>
    <mergeCell ref="A66:P67"/>
    <mergeCell ref="A69:P69"/>
    <mergeCell ref="A72:P72"/>
    <mergeCell ref="C75:P75"/>
    <mergeCell ref="C76:P76"/>
    <mergeCell ref="C77:P77"/>
    <mergeCell ref="A64:P64"/>
    <mergeCell ref="B47:P47"/>
    <mergeCell ref="B48:P48"/>
    <mergeCell ref="B49:P49"/>
    <mergeCell ref="B50:P50"/>
    <mergeCell ref="B51:P51"/>
    <mergeCell ref="B52:P52"/>
    <mergeCell ref="B53:P53"/>
    <mergeCell ref="B54:P54"/>
    <mergeCell ref="B55:P55"/>
    <mergeCell ref="A59:P59"/>
    <mergeCell ref="A62:P62"/>
    <mergeCell ref="B46:P46"/>
    <mergeCell ref="A31:P31"/>
    <mergeCell ref="A32:P34"/>
    <mergeCell ref="A36:P36"/>
    <mergeCell ref="A37:P37"/>
    <mergeCell ref="A39:P39"/>
    <mergeCell ref="A40:P40"/>
    <mergeCell ref="A41:P41"/>
    <mergeCell ref="B42:P42"/>
    <mergeCell ref="B43:P43"/>
    <mergeCell ref="B44:P44"/>
    <mergeCell ref="B45:P45"/>
    <mergeCell ref="A30:P30"/>
    <mergeCell ref="A2:P2"/>
    <mergeCell ref="C4:N5"/>
    <mergeCell ref="C6:N11"/>
    <mergeCell ref="A13:P13"/>
    <mergeCell ref="A15:P15"/>
    <mergeCell ref="A17:P17"/>
    <mergeCell ref="B19:P20"/>
    <mergeCell ref="A22:P22"/>
    <mergeCell ref="B24:P24"/>
    <mergeCell ref="A27:P27"/>
    <mergeCell ref="A28:P28"/>
  </mergeCells>
  <pageMargins left="0.51181102362204722" right="0.5118110236220472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0"/>
  <sheetViews>
    <sheetView topLeftCell="A19" workbookViewId="0">
      <selection activeCell="B9" sqref="B9"/>
    </sheetView>
  </sheetViews>
  <sheetFormatPr baseColWidth="10" defaultColWidth="11.42578125" defaultRowHeight="15" x14ac:dyDescent="0.25"/>
  <cols>
    <col min="1" max="1" width="3.42578125" customWidth="1"/>
    <col min="2" max="2" width="67.7109375" customWidth="1"/>
    <col min="3" max="3" width="5.5703125" customWidth="1"/>
    <col min="4" max="4" width="23" customWidth="1"/>
    <col min="5" max="5" width="16.140625" customWidth="1"/>
  </cols>
  <sheetData>
    <row r="1" spans="1:5" ht="105" customHeight="1" thickBot="1" x14ac:dyDescent="0.3">
      <c r="A1" s="170" t="s">
        <v>104</v>
      </c>
      <c r="B1" s="171"/>
      <c r="C1" s="171"/>
      <c r="D1" s="171"/>
      <c r="E1" s="172"/>
    </row>
    <row r="2" spans="1:5" ht="15.75" thickBot="1" x14ac:dyDescent="0.3">
      <c r="A2" s="31"/>
      <c r="B2" s="32"/>
      <c r="C2" s="33"/>
      <c r="D2" s="34"/>
    </row>
    <row r="3" spans="1:5" ht="20.100000000000001" customHeight="1" thickBot="1" x14ac:dyDescent="0.3">
      <c r="A3" s="173" t="s">
        <v>49</v>
      </c>
      <c r="B3" s="174"/>
      <c r="C3" s="174"/>
      <c r="D3" s="174"/>
      <c r="E3" s="175"/>
    </row>
    <row r="4" spans="1:5" ht="18.75" thickBot="1" x14ac:dyDescent="0.3">
      <c r="A4" s="176"/>
      <c r="B4" s="177"/>
      <c r="C4" s="177"/>
      <c r="D4" s="178"/>
    </row>
    <row r="5" spans="1:5" ht="36.950000000000003" customHeight="1" thickBot="1" x14ac:dyDescent="0.3">
      <c r="A5" s="179" t="s">
        <v>48</v>
      </c>
      <c r="B5" s="180"/>
      <c r="C5" s="180"/>
      <c r="D5" s="180"/>
      <c r="E5" s="181"/>
    </row>
    <row r="6" spans="1:5" ht="22.5" customHeight="1" x14ac:dyDescent="0.25">
      <c r="A6" s="35"/>
      <c r="B6" s="35" t="s">
        <v>38</v>
      </c>
      <c r="C6" s="36" t="s">
        <v>39</v>
      </c>
      <c r="D6" s="37" t="s">
        <v>40</v>
      </c>
      <c r="E6" s="37" t="s">
        <v>41</v>
      </c>
    </row>
    <row r="7" spans="1:5" ht="33.75" x14ac:dyDescent="0.25">
      <c r="A7" s="126" t="s">
        <v>42</v>
      </c>
      <c r="B7" s="127" t="s">
        <v>55</v>
      </c>
      <c r="C7" s="128"/>
      <c r="D7" s="130"/>
      <c r="E7" s="130"/>
    </row>
    <row r="8" spans="1:5" x14ac:dyDescent="0.25">
      <c r="A8" s="44" t="str">
        <f>IF(C8="","",MAX(A7:$A$9)+1)</f>
        <v/>
      </c>
      <c r="B8" s="45" t="s">
        <v>50</v>
      </c>
      <c r="C8" s="46" t="s">
        <v>42</v>
      </c>
      <c r="D8" s="47"/>
      <c r="E8" s="48"/>
    </row>
    <row r="9" spans="1:5" x14ac:dyDescent="0.25">
      <c r="A9" s="38">
        <v>1</v>
      </c>
      <c r="B9" s="39" t="s">
        <v>51</v>
      </c>
      <c r="C9" s="40" t="s">
        <v>54</v>
      </c>
      <c r="D9" s="111">
        <v>0.2</v>
      </c>
      <c r="E9" s="112"/>
    </row>
    <row r="10" spans="1:5" x14ac:dyDescent="0.25">
      <c r="A10" s="38">
        <f>IF(C10="","",MAX(A$9:$A9)+1)</f>
        <v>2</v>
      </c>
      <c r="B10" s="39" t="s">
        <v>52</v>
      </c>
      <c r="C10" s="40" t="s">
        <v>54</v>
      </c>
      <c r="D10" s="111">
        <v>0.15</v>
      </c>
      <c r="E10" s="112"/>
    </row>
    <row r="11" spans="1:5" x14ac:dyDescent="0.25">
      <c r="A11" s="38">
        <f>IF(C11="","",MAX(A$9:$A10)+1)</f>
        <v>3</v>
      </c>
      <c r="B11" s="39" t="s">
        <v>53</v>
      </c>
      <c r="C11" s="40" t="s">
        <v>54</v>
      </c>
      <c r="D11" s="111">
        <v>0.15</v>
      </c>
      <c r="E11" s="112"/>
    </row>
    <row r="12" spans="1:5" ht="45" x14ac:dyDescent="0.25">
      <c r="A12" s="126"/>
      <c r="B12" s="127" t="s">
        <v>85</v>
      </c>
      <c r="C12" s="128"/>
      <c r="D12" s="130"/>
      <c r="E12" s="130"/>
    </row>
    <row r="13" spans="1:5" x14ac:dyDescent="0.25">
      <c r="A13" s="44" t="str">
        <f>IF(C13="","",MAX(A$9:$A12)+1)</f>
        <v/>
      </c>
      <c r="B13" s="45" t="s">
        <v>80</v>
      </c>
      <c r="C13" s="46" t="s">
        <v>42</v>
      </c>
      <c r="D13" s="47"/>
      <c r="E13" s="48"/>
    </row>
    <row r="14" spans="1:5" x14ac:dyDescent="0.25">
      <c r="A14" s="38">
        <f>IF(C14="","",MAX(A$10:$A12)+1)</f>
        <v>4</v>
      </c>
      <c r="B14" s="39" t="s">
        <v>57</v>
      </c>
      <c r="C14" s="43" t="s">
        <v>45</v>
      </c>
      <c r="D14" s="41"/>
      <c r="E14" s="42">
        <f t="shared" ref="E14:E15" si="0">D14*0.00838</f>
        <v>0</v>
      </c>
    </row>
    <row r="15" spans="1:5" x14ac:dyDescent="0.25">
      <c r="A15" s="38">
        <f>IF(C15="","",MAX(A$10:$A14)+1)</f>
        <v>5</v>
      </c>
      <c r="B15" s="39" t="s">
        <v>56</v>
      </c>
      <c r="C15" s="40" t="s">
        <v>86</v>
      </c>
      <c r="D15" s="41"/>
      <c r="E15" s="42">
        <f t="shared" si="0"/>
        <v>0</v>
      </c>
    </row>
    <row r="16" spans="1:5" x14ac:dyDescent="0.25">
      <c r="A16" s="126"/>
      <c r="B16" s="127" t="s">
        <v>58</v>
      </c>
      <c r="C16" s="128"/>
      <c r="D16" s="130"/>
      <c r="E16" s="130"/>
    </row>
    <row r="17" spans="1:5" x14ac:dyDescent="0.25">
      <c r="A17" s="44" t="str">
        <f>IF(C17="","",MAX(A$9:$A16)+1)</f>
        <v/>
      </c>
      <c r="B17" s="45" t="s">
        <v>60</v>
      </c>
      <c r="C17" s="46" t="s">
        <v>42</v>
      </c>
      <c r="D17" s="47"/>
      <c r="E17" s="48"/>
    </row>
    <row r="18" spans="1:5" x14ac:dyDescent="0.25">
      <c r="A18" s="38">
        <f>IF(C18="","",MAX(A$9:$A17)+1)</f>
        <v>6</v>
      </c>
      <c r="B18" s="39" t="s">
        <v>59</v>
      </c>
      <c r="C18" s="40" t="s">
        <v>43</v>
      </c>
      <c r="D18" s="52">
        <v>0</v>
      </c>
      <c r="E18" s="42">
        <f t="shared" ref="E18" si="1">D18*0.00838</f>
        <v>0</v>
      </c>
    </row>
    <row r="19" spans="1:5" x14ac:dyDescent="0.25">
      <c r="A19" s="44" t="str">
        <f>IF(C19="","",MAX(A$9:$A18)+1)</f>
        <v/>
      </c>
      <c r="B19" s="45" t="s">
        <v>61</v>
      </c>
      <c r="C19" s="46" t="s">
        <v>42</v>
      </c>
      <c r="D19" s="47"/>
      <c r="E19" s="48"/>
    </row>
    <row r="20" spans="1:5" x14ac:dyDescent="0.25">
      <c r="A20" s="38">
        <f>IF(C20="","",MAX(A$9:$A19)+1)</f>
        <v>7</v>
      </c>
      <c r="B20" s="39" t="s">
        <v>62</v>
      </c>
      <c r="C20" s="43" t="s">
        <v>44</v>
      </c>
      <c r="D20" s="52">
        <v>0</v>
      </c>
      <c r="E20" s="42">
        <f t="shared" ref="E20:E22" si="2">D20*0.00838</f>
        <v>0</v>
      </c>
    </row>
    <row r="21" spans="1:5" ht="22.5" x14ac:dyDescent="0.25">
      <c r="A21" s="38">
        <f>IF(C21="","",MAX(A$9:$A20)+1)</f>
        <v>8</v>
      </c>
      <c r="B21" s="39" t="s">
        <v>63</v>
      </c>
      <c r="C21" s="43" t="s">
        <v>64</v>
      </c>
      <c r="D21" s="52">
        <v>0</v>
      </c>
      <c r="E21" s="42">
        <f t="shared" si="2"/>
        <v>0</v>
      </c>
    </row>
    <row r="22" spans="1:5" ht="22.5" x14ac:dyDescent="0.25">
      <c r="A22" s="38">
        <f>IF(C22="","",MAX(A$9:$A21)+1)</f>
        <v>9</v>
      </c>
      <c r="B22" s="39" t="s">
        <v>65</v>
      </c>
      <c r="C22" s="43" t="s">
        <v>64</v>
      </c>
      <c r="D22" s="52">
        <v>0</v>
      </c>
      <c r="E22" s="42">
        <f t="shared" si="2"/>
        <v>0</v>
      </c>
    </row>
    <row r="23" spans="1:5" x14ac:dyDescent="0.25">
      <c r="A23" s="49" t="str">
        <f>IF(C23="","",MAX(A$16:A22)+1)</f>
        <v/>
      </c>
      <c r="B23" s="50" t="s">
        <v>66</v>
      </c>
      <c r="C23" s="49"/>
      <c r="D23" s="47"/>
      <c r="E23" s="48"/>
    </row>
    <row r="24" spans="1:5" ht="22.5" x14ac:dyDescent="0.25">
      <c r="A24" s="38">
        <f>IF(C24="","",MAX(A$9:$A23)+1)</f>
        <v>10</v>
      </c>
      <c r="B24" s="51" t="s">
        <v>67</v>
      </c>
      <c r="C24" s="43" t="s">
        <v>44</v>
      </c>
      <c r="D24" s="52">
        <v>0</v>
      </c>
      <c r="E24" s="42">
        <f t="shared" ref="E24:E26" si="3">D24*0.00838</f>
        <v>0</v>
      </c>
    </row>
    <row r="25" spans="1:5" ht="22.5" x14ac:dyDescent="0.25">
      <c r="A25" s="38">
        <f>IF(C25="","",MAX(A$9:$A24)+1)</f>
        <v>11</v>
      </c>
      <c r="B25" s="51" t="s">
        <v>68</v>
      </c>
      <c r="C25" s="43" t="s">
        <v>64</v>
      </c>
      <c r="D25" s="52">
        <v>0</v>
      </c>
      <c r="E25" s="42">
        <f t="shared" si="3"/>
        <v>0</v>
      </c>
    </row>
    <row r="26" spans="1:5" x14ac:dyDescent="0.25">
      <c r="A26" s="38">
        <f>IF(C26="","",MAX(A$9:$A25)+1)</f>
        <v>12</v>
      </c>
      <c r="B26" s="51" t="s">
        <v>69</v>
      </c>
      <c r="C26" s="43" t="s">
        <v>64</v>
      </c>
      <c r="D26" s="52">
        <v>0</v>
      </c>
      <c r="E26" s="42">
        <f t="shared" si="3"/>
        <v>0</v>
      </c>
    </row>
    <row r="27" spans="1:5" x14ac:dyDescent="0.25">
      <c r="A27" s="49" t="str">
        <f>IF(C27="","",MAX(A$9:$A25)+1)</f>
        <v/>
      </c>
      <c r="B27" s="50" t="s">
        <v>70</v>
      </c>
      <c r="C27" s="49"/>
      <c r="D27" s="47"/>
      <c r="E27" s="48"/>
    </row>
    <row r="28" spans="1:5" ht="22.5" x14ac:dyDescent="0.25">
      <c r="A28" s="38">
        <f>IF(C28="","",MAX(A$9:$A27)+1)</f>
        <v>13</v>
      </c>
      <c r="B28" s="51" t="s">
        <v>71</v>
      </c>
      <c r="C28" s="43" t="s">
        <v>44</v>
      </c>
      <c r="D28" s="52">
        <v>0</v>
      </c>
      <c r="E28" s="42">
        <f t="shared" ref="E28" si="4">D28*0.00838</f>
        <v>0</v>
      </c>
    </row>
    <row r="29" spans="1:5" x14ac:dyDescent="0.25">
      <c r="A29" s="38">
        <f>IF(C29="","",MAX(A$9:$A28)+1)</f>
        <v>14</v>
      </c>
      <c r="B29" s="51" t="s">
        <v>72</v>
      </c>
      <c r="C29" s="43" t="s">
        <v>64</v>
      </c>
      <c r="D29" s="52">
        <v>0</v>
      </c>
      <c r="E29" s="42">
        <f t="shared" ref="E29:E30" si="5">D29*0.00838</f>
        <v>0</v>
      </c>
    </row>
    <row r="30" spans="1:5" x14ac:dyDescent="0.25">
      <c r="A30" s="38">
        <f>IF(C30="","",MAX(A$9:$A29)+1)</f>
        <v>15</v>
      </c>
      <c r="B30" s="51" t="s">
        <v>73</v>
      </c>
      <c r="C30" s="43" t="s">
        <v>64</v>
      </c>
      <c r="D30" s="52">
        <v>0</v>
      </c>
      <c r="E30" s="42">
        <f t="shared" si="5"/>
        <v>0</v>
      </c>
    </row>
    <row r="31" spans="1:5" x14ac:dyDescent="0.25">
      <c r="A31" s="49" t="str">
        <f>IF(C31="","",MAX(A$9:$A30)+1)</f>
        <v/>
      </c>
      <c r="B31" s="50" t="s">
        <v>74</v>
      </c>
      <c r="C31" s="49"/>
      <c r="D31" s="47"/>
      <c r="E31" s="48"/>
    </row>
    <row r="32" spans="1:5" ht="22.5" x14ac:dyDescent="0.25">
      <c r="A32" s="38">
        <f>IF(C32="","",MAX(A$9:$A31)+1)</f>
        <v>16</v>
      </c>
      <c r="B32" s="51" t="s">
        <v>75</v>
      </c>
      <c r="C32" s="43" t="s">
        <v>79</v>
      </c>
      <c r="D32" s="52">
        <v>0</v>
      </c>
      <c r="E32" s="42">
        <f t="shared" ref="E32:E35" si="6">D32*0.00838</f>
        <v>0</v>
      </c>
    </row>
    <row r="33" spans="1:9" ht="22.5" x14ac:dyDescent="0.25">
      <c r="A33" s="38">
        <f>IF(C33="","",MAX(A$9:$A32)+1)</f>
        <v>17</v>
      </c>
      <c r="B33" s="51" t="s">
        <v>76</v>
      </c>
      <c r="C33" s="43" t="s">
        <v>79</v>
      </c>
      <c r="D33" s="52">
        <v>0</v>
      </c>
      <c r="E33" s="42">
        <f t="shared" si="6"/>
        <v>0</v>
      </c>
    </row>
    <row r="34" spans="1:9" ht="22.5" x14ac:dyDescent="0.25">
      <c r="A34" s="38">
        <f>IF(C34="","",MAX(A$9:$A33)+1)</f>
        <v>18</v>
      </c>
      <c r="B34" s="51" t="s">
        <v>77</v>
      </c>
      <c r="C34" s="43" t="s">
        <v>79</v>
      </c>
      <c r="D34" s="52">
        <v>0</v>
      </c>
      <c r="E34" s="42">
        <f t="shared" si="6"/>
        <v>0</v>
      </c>
    </row>
    <row r="35" spans="1:9" x14ac:dyDescent="0.25">
      <c r="A35" s="38">
        <f>IF(C35="","",MAX(A$9:$A34)+1)</f>
        <v>19</v>
      </c>
      <c r="B35" s="51" t="s">
        <v>72</v>
      </c>
      <c r="C35" s="43" t="s">
        <v>64</v>
      </c>
      <c r="D35" s="52">
        <v>0</v>
      </c>
      <c r="E35" s="42">
        <f t="shared" si="6"/>
        <v>0</v>
      </c>
    </row>
    <row r="36" spans="1:9" x14ac:dyDescent="0.25">
      <c r="A36" s="38">
        <f>IF(C36="","",MAX(A$9:$A35)+1)</f>
        <v>20</v>
      </c>
      <c r="B36" s="51" t="s">
        <v>78</v>
      </c>
      <c r="C36" s="43" t="s">
        <v>64</v>
      </c>
      <c r="D36" s="52">
        <v>0</v>
      </c>
      <c r="E36" s="42"/>
    </row>
    <row r="37" spans="1:9" x14ac:dyDescent="0.25">
      <c r="A37" s="126"/>
      <c r="B37" s="127" t="s">
        <v>81</v>
      </c>
      <c r="C37" s="128"/>
      <c r="D37" s="130"/>
      <c r="E37" s="130"/>
    </row>
    <row r="38" spans="1:9" x14ac:dyDescent="0.25">
      <c r="A38" s="44" t="str">
        <f>IF(C38="","",MAX(A$9:$A37)+1)</f>
        <v/>
      </c>
      <c r="B38" s="45" t="s">
        <v>82</v>
      </c>
      <c r="C38" s="46" t="s">
        <v>42</v>
      </c>
      <c r="D38" s="47"/>
      <c r="E38" s="48"/>
    </row>
    <row r="39" spans="1:9" ht="22.5" x14ac:dyDescent="0.25">
      <c r="A39" s="38">
        <f>IF(C39="","",MAX(A$9:$A38)+1)</f>
        <v>21</v>
      </c>
      <c r="B39" s="51" t="s">
        <v>75</v>
      </c>
      <c r="C39" s="43" t="s">
        <v>79</v>
      </c>
      <c r="D39" s="52">
        <v>0</v>
      </c>
      <c r="E39" s="42">
        <f t="shared" ref="E39:E41" si="7">D39*0.00838</f>
        <v>0</v>
      </c>
    </row>
    <row r="40" spans="1:9" x14ac:dyDescent="0.25">
      <c r="A40" s="38">
        <f>IF(C40="","",MAX(A$9:$A39)+1)</f>
        <v>22</v>
      </c>
      <c r="B40" s="51" t="s">
        <v>83</v>
      </c>
      <c r="C40" s="43" t="s">
        <v>64</v>
      </c>
      <c r="D40" s="52">
        <v>0</v>
      </c>
      <c r="E40" s="42">
        <f t="shared" si="7"/>
        <v>0</v>
      </c>
    </row>
    <row r="41" spans="1:9" x14ac:dyDescent="0.25">
      <c r="A41" s="38">
        <f>IF(C41="","",MAX(A$9:$A40)+1)</f>
        <v>23</v>
      </c>
      <c r="B41" s="51" t="s">
        <v>84</v>
      </c>
      <c r="C41" s="43" t="s">
        <v>45</v>
      </c>
      <c r="D41" s="52">
        <v>0</v>
      </c>
      <c r="E41" s="42">
        <f t="shared" si="7"/>
        <v>0</v>
      </c>
    </row>
    <row r="42" spans="1:9" x14ac:dyDescent="0.25">
      <c r="A42" s="53"/>
      <c r="B42" s="54"/>
      <c r="C42" s="55"/>
      <c r="D42" s="55"/>
      <c r="E42" s="55"/>
      <c r="F42" s="55"/>
      <c r="G42" s="55"/>
      <c r="H42" s="55"/>
      <c r="I42" s="55"/>
    </row>
    <row r="43" spans="1:9" x14ac:dyDescent="0.25">
      <c r="A43" s="53"/>
      <c r="B43" s="54"/>
      <c r="C43" s="55"/>
      <c r="D43" s="56"/>
      <c r="E43" s="56"/>
    </row>
    <row r="44" spans="1:9" x14ac:dyDescent="0.25">
      <c r="A44" s="53"/>
      <c r="B44" s="54"/>
      <c r="C44" s="55"/>
      <c r="D44" s="56"/>
      <c r="E44" s="56"/>
    </row>
    <row r="45" spans="1:9" ht="15.75" thickBot="1" x14ac:dyDescent="0.3"/>
    <row r="46" spans="1:9" ht="15.75" thickTop="1" x14ac:dyDescent="0.25">
      <c r="B46" s="57" t="s">
        <v>46</v>
      </c>
      <c r="C46" s="58"/>
      <c r="D46" s="59"/>
    </row>
    <row r="47" spans="1:9" x14ac:dyDescent="0.25">
      <c r="B47" s="60"/>
      <c r="C47" s="61"/>
      <c r="D47" s="62"/>
    </row>
    <row r="48" spans="1:9" x14ac:dyDescent="0.25">
      <c r="B48" s="60" t="s">
        <v>47</v>
      </c>
      <c r="C48" s="61"/>
      <c r="D48" s="62"/>
    </row>
    <row r="49" spans="2:4" ht="15.75" thickBot="1" x14ac:dyDescent="0.3">
      <c r="B49" s="63"/>
      <c r="C49" s="64"/>
      <c r="D49" s="65"/>
    </row>
    <row r="50" spans="2:4" ht="15.75" thickTop="1" x14ac:dyDescent="0.25"/>
  </sheetData>
  <mergeCells count="4">
    <mergeCell ref="A1:E1"/>
    <mergeCell ref="A3:E3"/>
    <mergeCell ref="A4:D4"/>
    <mergeCell ref="A5:E5"/>
  </mergeCells>
  <pageMargins left="0.7" right="0.7" top="0.75" bottom="0.75" header="0.3" footer="0.3"/>
  <pageSetup paperSize="9" orientation="landscape"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60"/>
  <sheetViews>
    <sheetView zoomScaleNormal="100" workbookViewId="0">
      <selection activeCell="G9" sqref="G9"/>
    </sheetView>
  </sheetViews>
  <sheetFormatPr baseColWidth="10" defaultColWidth="11.42578125" defaultRowHeight="15" x14ac:dyDescent="0.25"/>
  <cols>
    <col min="1" max="1" width="12.7109375" style="80" customWidth="1"/>
    <col min="2" max="2" width="52.5703125" style="86" customWidth="1"/>
    <col min="3" max="3" width="6.7109375" style="87" customWidth="1"/>
    <col min="4" max="4" width="22.42578125" style="88" customWidth="1"/>
    <col min="5" max="5" width="20.5703125" style="89" bestFit="1" customWidth="1"/>
    <col min="6" max="6" width="26.5703125" style="89" customWidth="1"/>
    <col min="7" max="7" width="25.42578125" style="90" customWidth="1"/>
    <col min="13" max="16" width="0" hidden="1" customWidth="1"/>
    <col min="17" max="17" width="0" style="91" hidden="1" customWidth="1"/>
    <col min="18" max="18" width="0" style="92" hidden="1" customWidth="1"/>
    <col min="19" max="20" width="0" style="15" hidden="1" customWidth="1"/>
    <col min="257" max="257" width="12.7109375" customWidth="1"/>
    <col min="258" max="258" width="40.7109375" customWidth="1"/>
    <col min="259" max="259" width="6.7109375" customWidth="1"/>
    <col min="260" max="260" width="9.5703125" customWidth="1"/>
    <col min="261" max="263" width="18.7109375" customWidth="1"/>
    <col min="269" max="276" width="0" hidden="1" customWidth="1"/>
    <col min="513" max="513" width="12.7109375" customWidth="1"/>
    <col min="514" max="514" width="40.7109375" customWidth="1"/>
    <col min="515" max="515" width="6.7109375" customWidth="1"/>
    <col min="516" max="516" width="9.5703125" customWidth="1"/>
    <col min="517" max="519" width="18.7109375" customWidth="1"/>
    <col min="525" max="532" width="0" hidden="1" customWidth="1"/>
    <col min="769" max="769" width="12.7109375" customWidth="1"/>
    <col min="770" max="770" width="40.7109375" customWidth="1"/>
    <col min="771" max="771" width="6.7109375" customWidth="1"/>
    <col min="772" max="772" width="9.5703125" customWidth="1"/>
    <col min="773" max="775" width="18.7109375" customWidth="1"/>
    <col min="781" max="788" width="0" hidden="1" customWidth="1"/>
    <col min="1025" max="1025" width="12.7109375" customWidth="1"/>
    <col min="1026" max="1026" width="40.7109375" customWidth="1"/>
    <col min="1027" max="1027" width="6.7109375" customWidth="1"/>
    <col min="1028" max="1028" width="9.5703125" customWidth="1"/>
    <col min="1029" max="1031" width="18.7109375" customWidth="1"/>
    <col min="1037" max="1044" width="0" hidden="1" customWidth="1"/>
    <col min="1281" max="1281" width="12.7109375" customWidth="1"/>
    <col min="1282" max="1282" width="40.7109375" customWidth="1"/>
    <col min="1283" max="1283" width="6.7109375" customWidth="1"/>
    <col min="1284" max="1284" width="9.5703125" customWidth="1"/>
    <col min="1285" max="1287" width="18.7109375" customWidth="1"/>
    <col min="1293" max="1300" width="0" hidden="1" customWidth="1"/>
    <col min="1537" max="1537" width="12.7109375" customWidth="1"/>
    <col min="1538" max="1538" width="40.7109375" customWidth="1"/>
    <col min="1539" max="1539" width="6.7109375" customWidth="1"/>
    <col min="1540" max="1540" width="9.5703125" customWidth="1"/>
    <col min="1541" max="1543" width="18.7109375" customWidth="1"/>
    <col min="1549" max="1556" width="0" hidden="1" customWidth="1"/>
    <col min="1793" max="1793" width="12.7109375" customWidth="1"/>
    <col min="1794" max="1794" width="40.7109375" customWidth="1"/>
    <col min="1795" max="1795" width="6.7109375" customWidth="1"/>
    <col min="1796" max="1796" width="9.5703125" customWidth="1"/>
    <col min="1797" max="1799" width="18.7109375" customWidth="1"/>
    <col min="1805" max="1812" width="0" hidden="1" customWidth="1"/>
    <col min="2049" max="2049" width="12.7109375" customWidth="1"/>
    <col min="2050" max="2050" width="40.7109375" customWidth="1"/>
    <col min="2051" max="2051" width="6.7109375" customWidth="1"/>
    <col min="2052" max="2052" width="9.5703125" customWidth="1"/>
    <col min="2053" max="2055" width="18.7109375" customWidth="1"/>
    <col min="2061" max="2068" width="0" hidden="1" customWidth="1"/>
    <col min="2305" max="2305" width="12.7109375" customWidth="1"/>
    <col min="2306" max="2306" width="40.7109375" customWidth="1"/>
    <col min="2307" max="2307" width="6.7109375" customWidth="1"/>
    <col min="2308" max="2308" width="9.5703125" customWidth="1"/>
    <col min="2309" max="2311" width="18.7109375" customWidth="1"/>
    <col min="2317" max="2324" width="0" hidden="1" customWidth="1"/>
    <col min="2561" max="2561" width="12.7109375" customWidth="1"/>
    <col min="2562" max="2562" width="40.7109375" customWidth="1"/>
    <col min="2563" max="2563" width="6.7109375" customWidth="1"/>
    <col min="2564" max="2564" width="9.5703125" customWidth="1"/>
    <col min="2565" max="2567" width="18.7109375" customWidth="1"/>
    <col min="2573" max="2580" width="0" hidden="1" customWidth="1"/>
    <col min="2817" max="2817" width="12.7109375" customWidth="1"/>
    <col min="2818" max="2818" width="40.7109375" customWidth="1"/>
    <col min="2819" max="2819" width="6.7109375" customWidth="1"/>
    <col min="2820" max="2820" width="9.5703125" customWidth="1"/>
    <col min="2821" max="2823" width="18.7109375" customWidth="1"/>
    <col min="2829" max="2836" width="0" hidden="1" customWidth="1"/>
    <col min="3073" max="3073" width="12.7109375" customWidth="1"/>
    <col min="3074" max="3074" width="40.7109375" customWidth="1"/>
    <col min="3075" max="3075" width="6.7109375" customWidth="1"/>
    <col min="3076" max="3076" width="9.5703125" customWidth="1"/>
    <col min="3077" max="3079" width="18.7109375" customWidth="1"/>
    <col min="3085" max="3092" width="0" hidden="1" customWidth="1"/>
    <col min="3329" max="3329" width="12.7109375" customWidth="1"/>
    <col min="3330" max="3330" width="40.7109375" customWidth="1"/>
    <col min="3331" max="3331" width="6.7109375" customWidth="1"/>
    <col min="3332" max="3332" width="9.5703125" customWidth="1"/>
    <col min="3333" max="3335" width="18.7109375" customWidth="1"/>
    <col min="3341" max="3348" width="0" hidden="1" customWidth="1"/>
    <col min="3585" max="3585" width="12.7109375" customWidth="1"/>
    <col min="3586" max="3586" width="40.7109375" customWidth="1"/>
    <col min="3587" max="3587" width="6.7109375" customWidth="1"/>
    <col min="3588" max="3588" width="9.5703125" customWidth="1"/>
    <col min="3589" max="3591" width="18.7109375" customWidth="1"/>
    <col min="3597" max="3604" width="0" hidden="1" customWidth="1"/>
    <col min="3841" max="3841" width="12.7109375" customWidth="1"/>
    <col min="3842" max="3842" width="40.7109375" customWidth="1"/>
    <col min="3843" max="3843" width="6.7109375" customWidth="1"/>
    <col min="3844" max="3844" width="9.5703125" customWidth="1"/>
    <col min="3845" max="3847" width="18.7109375" customWidth="1"/>
    <col min="3853" max="3860" width="0" hidden="1" customWidth="1"/>
    <col min="4097" max="4097" width="12.7109375" customWidth="1"/>
    <col min="4098" max="4098" width="40.7109375" customWidth="1"/>
    <col min="4099" max="4099" width="6.7109375" customWidth="1"/>
    <col min="4100" max="4100" width="9.5703125" customWidth="1"/>
    <col min="4101" max="4103" width="18.7109375" customWidth="1"/>
    <col min="4109" max="4116" width="0" hidden="1" customWidth="1"/>
    <col min="4353" max="4353" width="12.7109375" customWidth="1"/>
    <col min="4354" max="4354" width="40.7109375" customWidth="1"/>
    <col min="4355" max="4355" width="6.7109375" customWidth="1"/>
    <col min="4356" max="4356" width="9.5703125" customWidth="1"/>
    <col min="4357" max="4359" width="18.7109375" customWidth="1"/>
    <col min="4365" max="4372" width="0" hidden="1" customWidth="1"/>
    <col min="4609" max="4609" width="12.7109375" customWidth="1"/>
    <col min="4610" max="4610" width="40.7109375" customWidth="1"/>
    <col min="4611" max="4611" width="6.7109375" customWidth="1"/>
    <col min="4612" max="4612" width="9.5703125" customWidth="1"/>
    <col min="4613" max="4615" width="18.7109375" customWidth="1"/>
    <col min="4621" max="4628" width="0" hidden="1" customWidth="1"/>
    <col min="4865" max="4865" width="12.7109375" customWidth="1"/>
    <col min="4866" max="4866" width="40.7109375" customWidth="1"/>
    <col min="4867" max="4867" width="6.7109375" customWidth="1"/>
    <col min="4868" max="4868" width="9.5703125" customWidth="1"/>
    <col min="4869" max="4871" width="18.7109375" customWidth="1"/>
    <col min="4877" max="4884" width="0" hidden="1" customWidth="1"/>
    <col min="5121" max="5121" width="12.7109375" customWidth="1"/>
    <col min="5122" max="5122" width="40.7109375" customWidth="1"/>
    <col min="5123" max="5123" width="6.7109375" customWidth="1"/>
    <col min="5124" max="5124" width="9.5703125" customWidth="1"/>
    <col min="5125" max="5127" width="18.7109375" customWidth="1"/>
    <col min="5133" max="5140" width="0" hidden="1" customWidth="1"/>
    <col min="5377" max="5377" width="12.7109375" customWidth="1"/>
    <col min="5378" max="5378" width="40.7109375" customWidth="1"/>
    <col min="5379" max="5379" width="6.7109375" customWidth="1"/>
    <col min="5380" max="5380" width="9.5703125" customWidth="1"/>
    <col min="5381" max="5383" width="18.7109375" customWidth="1"/>
    <col min="5389" max="5396" width="0" hidden="1" customWidth="1"/>
    <col min="5633" max="5633" width="12.7109375" customWidth="1"/>
    <col min="5634" max="5634" width="40.7109375" customWidth="1"/>
    <col min="5635" max="5635" width="6.7109375" customWidth="1"/>
    <col min="5636" max="5636" width="9.5703125" customWidth="1"/>
    <col min="5637" max="5639" width="18.7109375" customWidth="1"/>
    <col min="5645" max="5652" width="0" hidden="1" customWidth="1"/>
    <col min="5889" max="5889" width="12.7109375" customWidth="1"/>
    <col min="5890" max="5890" width="40.7109375" customWidth="1"/>
    <col min="5891" max="5891" width="6.7109375" customWidth="1"/>
    <col min="5892" max="5892" width="9.5703125" customWidth="1"/>
    <col min="5893" max="5895" width="18.7109375" customWidth="1"/>
    <col min="5901" max="5908" width="0" hidden="1" customWidth="1"/>
    <col min="6145" max="6145" width="12.7109375" customWidth="1"/>
    <col min="6146" max="6146" width="40.7109375" customWidth="1"/>
    <col min="6147" max="6147" width="6.7109375" customWidth="1"/>
    <col min="6148" max="6148" width="9.5703125" customWidth="1"/>
    <col min="6149" max="6151" width="18.7109375" customWidth="1"/>
    <col min="6157" max="6164" width="0" hidden="1" customWidth="1"/>
    <col min="6401" max="6401" width="12.7109375" customWidth="1"/>
    <col min="6402" max="6402" width="40.7109375" customWidth="1"/>
    <col min="6403" max="6403" width="6.7109375" customWidth="1"/>
    <col min="6404" max="6404" width="9.5703125" customWidth="1"/>
    <col min="6405" max="6407" width="18.7109375" customWidth="1"/>
    <col min="6413" max="6420" width="0" hidden="1" customWidth="1"/>
    <col min="6657" max="6657" width="12.7109375" customWidth="1"/>
    <col min="6658" max="6658" width="40.7109375" customWidth="1"/>
    <col min="6659" max="6659" width="6.7109375" customWidth="1"/>
    <col min="6660" max="6660" width="9.5703125" customWidth="1"/>
    <col min="6661" max="6663" width="18.7109375" customWidth="1"/>
    <col min="6669" max="6676" width="0" hidden="1" customWidth="1"/>
    <col min="6913" max="6913" width="12.7109375" customWidth="1"/>
    <col min="6914" max="6914" width="40.7109375" customWidth="1"/>
    <col min="6915" max="6915" width="6.7109375" customWidth="1"/>
    <col min="6916" max="6916" width="9.5703125" customWidth="1"/>
    <col min="6917" max="6919" width="18.7109375" customWidth="1"/>
    <col min="6925" max="6932" width="0" hidden="1" customWidth="1"/>
    <col min="7169" max="7169" width="12.7109375" customWidth="1"/>
    <col min="7170" max="7170" width="40.7109375" customWidth="1"/>
    <col min="7171" max="7171" width="6.7109375" customWidth="1"/>
    <col min="7172" max="7172" width="9.5703125" customWidth="1"/>
    <col min="7173" max="7175" width="18.7109375" customWidth="1"/>
    <col min="7181" max="7188" width="0" hidden="1" customWidth="1"/>
    <col min="7425" max="7425" width="12.7109375" customWidth="1"/>
    <col min="7426" max="7426" width="40.7109375" customWidth="1"/>
    <col min="7427" max="7427" width="6.7109375" customWidth="1"/>
    <col min="7428" max="7428" width="9.5703125" customWidth="1"/>
    <col min="7429" max="7431" width="18.7109375" customWidth="1"/>
    <col min="7437" max="7444" width="0" hidden="1" customWidth="1"/>
    <col min="7681" max="7681" width="12.7109375" customWidth="1"/>
    <col min="7682" max="7682" width="40.7109375" customWidth="1"/>
    <col min="7683" max="7683" width="6.7109375" customWidth="1"/>
    <col min="7684" max="7684" width="9.5703125" customWidth="1"/>
    <col min="7685" max="7687" width="18.7109375" customWidth="1"/>
    <col min="7693" max="7700" width="0" hidden="1" customWidth="1"/>
    <col min="7937" max="7937" width="12.7109375" customWidth="1"/>
    <col min="7938" max="7938" width="40.7109375" customWidth="1"/>
    <col min="7939" max="7939" width="6.7109375" customWidth="1"/>
    <col min="7940" max="7940" width="9.5703125" customWidth="1"/>
    <col min="7941" max="7943" width="18.7109375" customWidth="1"/>
    <col min="7949" max="7956" width="0" hidden="1" customWidth="1"/>
    <col min="8193" max="8193" width="12.7109375" customWidth="1"/>
    <col min="8194" max="8194" width="40.7109375" customWidth="1"/>
    <col min="8195" max="8195" width="6.7109375" customWidth="1"/>
    <col min="8196" max="8196" width="9.5703125" customWidth="1"/>
    <col min="8197" max="8199" width="18.7109375" customWidth="1"/>
    <col min="8205" max="8212" width="0" hidden="1" customWidth="1"/>
    <col min="8449" max="8449" width="12.7109375" customWidth="1"/>
    <col min="8450" max="8450" width="40.7109375" customWidth="1"/>
    <col min="8451" max="8451" width="6.7109375" customWidth="1"/>
    <col min="8452" max="8452" width="9.5703125" customWidth="1"/>
    <col min="8453" max="8455" width="18.7109375" customWidth="1"/>
    <col min="8461" max="8468" width="0" hidden="1" customWidth="1"/>
    <col min="8705" max="8705" width="12.7109375" customWidth="1"/>
    <col min="8706" max="8706" width="40.7109375" customWidth="1"/>
    <col min="8707" max="8707" width="6.7109375" customWidth="1"/>
    <col min="8708" max="8708" width="9.5703125" customWidth="1"/>
    <col min="8709" max="8711" width="18.7109375" customWidth="1"/>
    <col min="8717" max="8724" width="0" hidden="1" customWidth="1"/>
    <col min="8961" max="8961" width="12.7109375" customWidth="1"/>
    <col min="8962" max="8962" width="40.7109375" customWidth="1"/>
    <col min="8963" max="8963" width="6.7109375" customWidth="1"/>
    <col min="8964" max="8964" width="9.5703125" customWidth="1"/>
    <col min="8965" max="8967" width="18.7109375" customWidth="1"/>
    <col min="8973" max="8980" width="0" hidden="1" customWidth="1"/>
    <col min="9217" max="9217" width="12.7109375" customWidth="1"/>
    <col min="9218" max="9218" width="40.7109375" customWidth="1"/>
    <col min="9219" max="9219" width="6.7109375" customWidth="1"/>
    <col min="9220" max="9220" width="9.5703125" customWidth="1"/>
    <col min="9221" max="9223" width="18.7109375" customWidth="1"/>
    <col min="9229" max="9236" width="0" hidden="1" customWidth="1"/>
    <col min="9473" max="9473" width="12.7109375" customWidth="1"/>
    <col min="9474" max="9474" width="40.7109375" customWidth="1"/>
    <col min="9475" max="9475" width="6.7109375" customWidth="1"/>
    <col min="9476" max="9476" width="9.5703125" customWidth="1"/>
    <col min="9477" max="9479" width="18.7109375" customWidth="1"/>
    <col min="9485" max="9492" width="0" hidden="1" customWidth="1"/>
    <col min="9729" max="9729" width="12.7109375" customWidth="1"/>
    <col min="9730" max="9730" width="40.7109375" customWidth="1"/>
    <col min="9731" max="9731" width="6.7109375" customWidth="1"/>
    <col min="9732" max="9732" width="9.5703125" customWidth="1"/>
    <col min="9733" max="9735" width="18.7109375" customWidth="1"/>
    <col min="9741" max="9748" width="0" hidden="1" customWidth="1"/>
    <col min="9985" max="9985" width="12.7109375" customWidth="1"/>
    <col min="9986" max="9986" width="40.7109375" customWidth="1"/>
    <col min="9987" max="9987" width="6.7109375" customWidth="1"/>
    <col min="9988" max="9988" width="9.5703125" customWidth="1"/>
    <col min="9989" max="9991" width="18.7109375" customWidth="1"/>
    <col min="9997" max="10004" width="0" hidden="1" customWidth="1"/>
    <col min="10241" max="10241" width="12.7109375" customWidth="1"/>
    <col min="10242" max="10242" width="40.7109375" customWidth="1"/>
    <col min="10243" max="10243" width="6.7109375" customWidth="1"/>
    <col min="10244" max="10244" width="9.5703125" customWidth="1"/>
    <col min="10245" max="10247" width="18.7109375" customWidth="1"/>
    <col min="10253" max="10260" width="0" hidden="1" customWidth="1"/>
    <col min="10497" max="10497" width="12.7109375" customWidth="1"/>
    <col min="10498" max="10498" width="40.7109375" customWidth="1"/>
    <col min="10499" max="10499" width="6.7109375" customWidth="1"/>
    <col min="10500" max="10500" width="9.5703125" customWidth="1"/>
    <col min="10501" max="10503" width="18.7109375" customWidth="1"/>
    <col min="10509" max="10516" width="0" hidden="1" customWidth="1"/>
    <col min="10753" max="10753" width="12.7109375" customWidth="1"/>
    <col min="10754" max="10754" width="40.7109375" customWidth="1"/>
    <col min="10755" max="10755" width="6.7109375" customWidth="1"/>
    <col min="10756" max="10756" width="9.5703125" customWidth="1"/>
    <col min="10757" max="10759" width="18.7109375" customWidth="1"/>
    <col min="10765" max="10772" width="0" hidden="1" customWidth="1"/>
    <col min="11009" max="11009" width="12.7109375" customWidth="1"/>
    <col min="11010" max="11010" width="40.7109375" customWidth="1"/>
    <col min="11011" max="11011" width="6.7109375" customWidth="1"/>
    <col min="11012" max="11012" width="9.5703125" customWidth="1"/>
    <col min="11013" max="11015" width="18.7109375" customWidth="1"/>
    <col min="11021" max="11028" width="0" hidden="1" customWidth="1"/>
    <col min="11265" max="11265" width="12.7109375" customWidth="1"/>
    <col min="11266" max="11266" width="40.7109375" customWidth="1"/>
    <col min="11267" max="11267" width="6.7109375" customWidth="1"/>
    <col min="11268" max="11268" width="9.5703125" customWidth="1"/>
    <col min="11269" max="11271" width="18.7109375" customWidth="1"/>
    <col min="11277" max="11284" width="0" hidden="1" customWidth="1"/>
    <col min="11521" max="11521" width="12.7109375" customWidth="1"/>
    <col min="11522" max="11522" width="40.7109375" customWidth="1"/>
    <col min="11523" max="11523" width="6.7109375" customWidth="1"/>
    <col min="11524" max="11524" width="9.5703125" customWidth="1"/>
    <col min="11525" max="11527" width="18.7109375" customWidth="1"/>
    <col min="11533" max="11540" width="0" hidden="1" customWidth="1"/>
    <col min="11777" max="11777" width="12.7109375" customWidth="1"/>
    <col min="11778" max="11778" width="40.7109375" customWidth="1"/>
    <col min="11779" max="11779" width="6.7109375" customWidth="1"/>
    <col min="11780" max="11780" width="9.5703125" customWidth="1"/>
    <col min="11781" max="11783" width="18.7109375" customWidth="1"/>
    <col min="11789" max="11796" width="0" hidden="1" customWidth="1"/>
    <col min="12033" max="12033" width="12.7109375" customWidth="1"/>
    <col min="12034" max="12034" width="40.7109375" customWidth="1"/>
    <col min="12035" max="12035" width="6.7109375" customWidth="1"/>
    <col min="12036" max="12036" width="9.5703125" customWidth="1"/>
    <col min="12037" max="12039" width="18.7109375" customWidth="1"/>
    <col min="12045" max="12052" width="0" hidden="1" customWidth="1"/>
    <col min="12289" max="12289" width="12.7109375" customWidth="1"/>
    <col min="12290" max="12290" width="40.7109375" customWidth="1"/>
    <col min="12291" max="12291" width="6.7109375" customWidth="1"/>
    <col min="12292" max="12292" width="9.5703125" customWidth="1"/>
    <col min="12293" max="12295" width="18.7109375" customWidth="1"/>
    <col min="12301" max="12308" width="0" hidden="1" customWidth="1"/>
    <col min="12545" max="12545" width="12.7109375" customWidth="1"/>
    <col min="12546" max="12546" width="40.7109375" customWidth="1"/>
    <col min="12547" max="12547" width="6.7109375" customWidth="1"/>
    <col min="12548" max="12548" width="9.5703125" customWidth="1"/>
    <col min="12549" max="12551" width="18.7109375" customWidth="1"/>
    <col min="12557" max="12564" width="0" hidden="1" customWidth="1"/>
    <col min="12801" max="12801" width="12.7109375" customWidth="1"/>
    <col min="12802" max="12802" width="40.7109375" customWidth="1"/>
    <col min="12803" max="12803" width="6.7109375" customWidth="1"/>
    <col min="12804" max="12804" width="9.5703125" customWidth="1"/>
    <col min="12805" max="12807" width="18.7109375" customWidth="1"/>
    <col min="12813" max="12820" width="0" hidden="1" customWidth="1"/>
    <col min="13057" max="13057" width="12.7109375" customWidth="1"/>
    <col min="13058" max="13058" width="40.7109375" customWidth="1"/>
    <col min="13059" max="13059" width="6.7109375" customWidth="1"/>
    <col min="13060" max="13060" width="9.5703125" customWidth="1"/>
    <col min="13061" max="13063" width="18.7109375" customWidth="1"/>
    <col min="13069" max="13076" width="0" hidden="1" customWidth="1"/>
    <col min="13313" max="13313" width="12.7109375" customWidth="1"/>
    <col min="13314" max="13314" width="40.7109375" customWidth="1"/>
    <col min="13315" max="13315" width="6.7109375" customWidth="1"/>
    <col min="13316" max="13316" width="9.5703125" customWidth="1"/>
    <col min="13317" max="13319" width="18.7109375" customWidth="1"/>
    <col min="13325" max="13332" width="0" hidden="1" customWidth="1"/>
    <col min="13569" max="13569" width="12.7109375" customWidth="1"/>
    <col min="13570" max="13570" width="40.7109375" customWidth="1"/>
    <col min="13571" max="13571" width="6.7109375" customWidth="1"/>
    <col min="13572" max="13572" width="9.5703125" customWidth="1"/>
    <col min="13573" max="13575" width="18.7109375" customWidth="1"/>
    <col min="13581" max="13588" width="0" hidden="1" customWidth="1"/>
    <col min="13825" max="13825" width="12.7109375" customWidth="1"/>
    <col min="13826" max="13826" width="40.7109375" customWidth="1"/>
    <col min="13827" max="13827" width="6.7109375" customWidth="1"/>
    <col min="13828" max="13828" width="9.5703125" customWidth="1"/>
    <col min="13829" max="13831" width="18.7109375" customWidth="1"/>
    <col min="13837" max="13844" width="0" hidden="1" customWidth="1"/>
    <col min="14081" max="14081" width="12.7109375" customWidth="1"/>
    <col min="14082" max="14082" width="40.7109375" customWidth="1"/>
    <col min="14083" max="14083" width="6.7109375" customWidth="1"/>
    <col min="14084" max="14084" width="9.5703125" customWidth="1"/>
    <col min="14085" max="14087" width="18.7109375" customWidth="1"/>
    <col min="14093" max="14100" width="0" hidden="1" customWidth="1"/>
    <col min="14337" max="14337" width="12.7109375" customWidth="1"/>
    <col min="14338" max="14338" width="40.7109375" customWidth="1"/>
    <col min="14339" max="14339" width="6.7109375" customWidth="1"/>
    <col min="14340" max="14340" width="9.5703125" customWidth="1"/>
    <col min="14341" max="14343" width="18.7109375" customWidth="1"/>
    <col min="14349" max="14356" width="0" hidden="1" customWidth="1"/>
    <col min="14593" max="14593" width="12.7109375" customWidth="1"/>
    <col min="14594" max="14594" width="40.7109375" customWidth="1"/>
    <col min="14595" max="14595" width="6.7109375" customWidth="1"/>
    <col min="14596" max="14596" width="9.5703125" customWidth="1"/>
    <col min="14597" max="14599" width="18.7109375" customWidth="1"/>
    <col min="14605" max="14612" width="0" hidden="1" customWidth="1"/>
    <col min="14849" max="14849" width="12.7109375" customWidth="1"/>
    <col min="14850" max="14850" width="40.7109375" customWidth="1"/>
    <col min="14851" max="14851" width="6.7109375" customWidth="1"/>
    <col min="14852" max="14852" width="9.5703125" customWidth="1"/>
    <col min="14853" max="14855" width="18.7109375" customWidth="1"/>
    <col min="14861" max="14868" width="0" hidden="1" customWidth="1"/>
    <col min="15105" max="15105" width="12.7109375" customWidth="1"/>
    <col min="15106" max="15106" width="40.7109375" customWidth="1"/>
    <col min="15107" max="15107" width="6.7109375" customWidth="1"/>
    <col min="15108" max="15108" width="9.5703125" customWidth="1"/>
    <col min="15109" max="15111" width="18.7109375" customWidth="1"/>
    <col min="15117" max="15124" width="0" hidden="1" customWidth="1"/>
    <col min="15361" max="15361" width="12.7109375" customWidth="1"/>
    <col min="15362" max="15362" width="40.7109375" customWidth="1"/>
    <col min="15363" max="15363" width="6.7109375" customWidth="1"/>
    <col min="15364" max="15364" width="9.5703125" customWidth="1"/>
    <col min="15365" max="15367" width="18.7109375" customWidth="1"/>
    <col min="15373" max="15380" width="0" hidden="1" customWidth="1"/>
    <col min="15617" max="15617" width="12.7109375" customWidth="1"/>
    <col min="15618" max="15618" width="40.7109375" customWidth="1"/>
    <col min="15619" max="15619" width="6.7109375" customWidth="1"/>
    <col min="15620" max="15620" width="9.5703125" customWidth="1"/>
    <col min="15621" max="15623" width="18.7109375" customWidth="1"/>
    <col min="15629" max="15636" width="0" hidden="1" customWidth="1"/>
    <col min="15873" max="15873" width="12.7109375" customWidth="1"/>
    <col min="15874" max="15874" width="40.7109375" customWidth="1"/>
    <col min="15875" max="15875" width="6.7109375" customWidth="1"/>
    <col min="15876" max="15876" width="9.5703125" customWidth="1"/>
    <col min="15877" max="15879" width="18.7109375" customWidth="1"/>
    <col min="15885" max="15892" width="0" hidden="1" customWidth="1"/>
    <col min="16129" max="16129" width="12.7109375" customWidth="1"/>
    <col min="16130" max="16130" width="40.7109375" customWidth="1"/>
    <col min="16131" max="16131" width="6.7109375" customWidth="1"/>
    <col min="16132" max="16132" width="9.5703125" customWidth="1"/>
    <col min="16133" max="16135" width="18.7109375" customWidth="1"/>
    <col min="16141" max="16148" width="0" hidden="1" customWidth="1"/>
  </cols>
  <sheetData>
    <row r="1" spans="1:20" ht="18.75" thickBot="1" x14ac:dyDescent="0.3">
      <c r="A1" s="30"/>
      <c r="B1" s="66" t="s">
        <v>87</v>
      </c>
      <c r="C1" s="185"/>
      <c r="D1" s="186"/>
      <c r="E1" s="187"/>
      <c r="F1"/>
      <c r="G1"/>
      <c r="Q1"/>
      <c r="R1"/>
    </row>
    <row r="2" spans="1:20" x14ac:dyDescent="0.25">
      <c r="A2" s="30"/>
      <c r="B2" s="67"/>
      <c r="C2"/>
      <c r="D2"/>
      <c r="E2"/>
      <c r="F2"/>
      <c r="G2"/>
      <c r="Q2"/>
      <c r="R2"/>
    </row>
    <row r="3" spans="1:20" ht="15.75" thickBot="1" x14ac:dyDescent="0.3">
      <c r="A3" s="30"/>
      <c r="B3" s="67"/>
      <c r="C3"/>
      <c r="D3"/>
      <c r="E3"/>
      <c r="F3"/>
      <c r="G3"/>
      <c r="Q3"/>
      <c r="R3"/>
    </row>
    <row r="4" spans="1:20" ht="15.75" thickBot="1" x14ac:dyDescent="0.3">
      <c r="A4" s="68" t="s">
        <v>88</v>
      </c>
      <c r="B4" s="69"/>
      <c r="C4"/>
      <c r="D4" s="70" t="s">
        <v>89</v>
      </c>
      <c r="E4" s="71"/>
      <c r="F4"/>
      <c r="G4"/>
      <c r="Q4"/>
      <c r="R4" s="15"/>
      <c r="T4"/>
    </row>
    <row r="5" spans="1:20" x14ac:dyDescent="0.25">
      <c r="A5" s="30"/>
      <c r="B5" s="67"/>
      <c r="C5"/>
      <c r="D5"/>
      <c r="E5"/>
      <c r="F5"/>
      <c r="G5"/>
      <c r="Q5"/>
      <c r="R5"/>
    </row>
    <row r="6" spans="1:20" ht="18" customHeight="1" x14ac:dyDescent="0.25">
      <c r="A6" s="72" t="s">
        <v>90</v>
      </c>
      <c r="B6" s="69" t="s">
        <v>106</v>
      </c>
      <c r="C6"/>
      <c r="D6"/>
      <c r="E6"/>
      <c r="F6"/>
      <c r="G6"/>
      <c r="Q6"/>
      <c r="R6"/>
    </row>
    <row r="7" spans="1:20" ht="15.75" thickBot="1" x14ac:dyDescent="0.3">
      <c r="A7" s="30"/>
      <c r="B7" s="67"/>
      <c r="C7"/>
      <c r="D7"/>
      <c r="E7"/>
      <c r="F7"/>
      <c r="G7"/>
      <c r="Q7"/>
      <c r="R7"/>
    </row>
    <row r="8" spans="1:20" ht="12.6" customHeight="1" x14ac:dyDescent="0.25">
      <c r="A8" s="188" t="s">
        <v>91</v>
      </c>
      <c r="B8" s="189" t="s">
        <v>105</v>
      </c>
      <c r="C8" s="190"/>
      <c r="D8" s="190"/>
      <c r="E8" s="190"/>
      <c r="F8" s="191"/>
      <c r="G8"/>
      <c r="Q8"/>
      <c r="R8"/>
    </row>
    <row r="9" spans="1:20" ht="66.599999999999994" customHeight="1" thickBot="1" x14ac:dyDescent="0.3">
      <c r="A9" s="188"/>
      <c r="B9" s="192"/>
      <c r="C9" s="193"/>
      <c r="D9" s="193"/>
      <c r="E9" s="193"/>
      <c r="F9" s="194"/>
      <c r="G9"/>
      <c r="Q9"/>
      <c r="R9"/>
    </row>
    <row r="10" spans="1:20" ht="15.75" thickBot="1" x14ac:dyDescent="0.3">
      <c r="A10" s="30"/>
      <c r="B10" s="73"/>
      <c r="C10" s="73"/>
      <c r="D10" s="73"/>
      <c r="E10" s="73"/>
      <c r="F10" s="73"/>
      <c r="G10"/>
      <c r="Q10"/>
      <c r="R10"/>
    </row>
    <row r="11" spans="1:20" x14ac:dyDescent="0.25">
      <c r="A11" s="30"/>
      <c r="B11" s="195"/>
      <c r="C11" s="196"/>
      <c r="D11" s="196"/>
      <c r="E11" s="196"/>
      <c r="F11" s="197"/>
      <c r="G11"/>
      <c r="Q11"/>
      <c r="R11"/>
    </row>
    <row r="12" spans="1:20" x14ac:dyDescent="0.25">
      <c r="A12" s="30" t="s">
        <v>92</v>
      </c>
      <c r="B12" s="198"/>
      <c r="C12" s="199"/>
      <c r="D12" s="199"/>
      <c r="E12" s="199"/>
      <c r="F12" s="200"/>
      <c r="G12"/>
      <c r="Q12"/>
      <c r="R12"/>
    </row>
    <row r="13" spans="1:20" ht="15.75" thickBot="1" x14ac:dyDescent="0.3">
      <c r="A13" s="30"/>
      <c r="B13" s="201"/>
      <c r="C13" s="202"/>
      <c r="D13" s="202"/>
      <c r="E13" s="202"/>
      <c r="F13" s="203"/>
      <c r="G13"/>
      <c r="Q13"/>
      <c r="R13"/>
    </row>
    <row r="14" spans="1:20" ht="15.75" thickBot="1" x14ac:dyDescent="0.3">
      <c r="A14" s="30"/>
      <c r="B14" s="67"/>
      <c r="C14"/>
      <c r="D14"/>
      <c r="E14"/>
      <c r="F14"/>
      <c r="G14"/>
      <c r="Q14"/>
      <c r="R14"/>
    </row>
    <row r="15" spans="1:20" x14ac:dyDescent="0.25">
      <c r="A15" s="30"/>
      <c r="B15" s="204"/>
      <c r="C15" s="205"/>
      <c r="D15" s="205"/>
      <c r="E15" s="205"/>
      <c r="F15" s="206"/>
      <c r="G15"/>
      <c r="Q15"/>
      <c r="R15"/>
    </row>
    <row r="16" spans="1:20" x14ac:dyDescent="0.25">
      <c r="A16" s="30" t="s">
        <v>93</v>
      </c>
      <c r="B16" s="207"/>
      <c r="C16" s="208"/>
      <c r="D16" s="208"/>
      <c r="E16" s="208"/>
      <c r="F16" s="209"/>
      <c r="G16"/>
      <c r="Q16"/>
      <c r="R16"/>
    </row>
    <row r="17" spans="1:19" ht="15.75" thickBot="1" x14ac:dyDescent="0.3">
      <c r="A17" s="30"/>
      <c r="B17" s="210"/>
      <c r="C17" s="211"/>
      <c r="D17" s="211"/>
      <c r="E17" s="211"/>
      <c r="F17" s="212"/>
      <c r="G17"/>
      <c r="Q17"/>
      <c r="R17"/>
    </row>
    <row r="18" spans="1:19" ht="15.75" thickBot="1" x14ac:dyDescent="0.3">
      <c r="A18" s="74"/>
      <c r="B18" s="75"/>
      <c r="C18" s="75"/>
      <c r="D18" s="75"/>
      <c r="E18" s="75"/>
      <c r="F18" s="76"/>
      <c r="G18" s="77"/>
      <c r="Q18"/>
      <c r="R18"/>
    </row>
    <row r="19" spans="1:19" s="80" customFormat="1" ht="13.5" thickTop="1" x14ac:dyDescent="0.2">
      <c r="A19" s="78" t="s">
        <v>94</v>
      </c>
      <c r="B19" s="78" t="s">
        <v>38</v>
      </c>
      <c r="C19" s="78" t="s">
        <v>39</v>
      </c>
      <c r="D19" s="78" t="s">
        <v>40</v>
      </c>
      <c r="E19" s="78" t="s">
        <v>95</v>
      </c>
      <c r="F19" s="79" t="s">
        <v>96</v>
      </c>
      <c r="G19" s="79" t="s">
        <v>97</v>
      </c>
      <c r="J19" s="81"/>
      <c r="R19" s="82" t="s">
        <v>98</v>
      </c>
      <c r="S19" s="82"/>
    </row>
    <row r="20" spans="1:19" s="80" customFormat="1" ht="45" x14ac:dyDescent="0.2">
      <c r="A20" s="126"/>
      <c r="B20" s="127" t="s">
        <v>55</v>
      </c>
      <c r="C20" s="128"/>
      <c r="D20" s="129"/>
      <c r="E20" s="129"/>
      <c r="F20" s="129"/>
      <c r="G20" s="129"/>
      <c r="J20" s="81"/>
      <c r="R20" s="82" t="s">
        <v>98</v>
      </c>
      <c r="S20" s="82"/>
    </row>
    <row r="21" spans="1:19" s="80" customFormat="1" ht="56.25" x14ac:dyDescent="0.2">
      <c r="A21" s="45" t="s">
        <v>42</v>
      </c>
      <c r="B21" s="45" t="s">
        <v>50</v>
      </c>
      <c r="C21" s="45"/>
      <c r="D21" s="45"/>
      <c r="E21" s="45"/>
      <c r="F21" s="45" t="s">
        <v>101</v>
      </c>
      <c r="G21" s="45"/>
      <c r="J21" s="81"/>
      <c r="R21" s="82"/>
      <c r="S21" s="82"/>
    </row>
    <row r="22" spans="1:19" s="80" customFormat="1" ht="12.75" x14ac:dyDescent="0.2">
      <c r="A22" s="38">
        <v>1</v>
      </c>
      <c r="B22" s="39" t="s">
        <v>51</v>
      </c>
      <c r="C22" s="40" t="s">
        <v>54</v>
      </c>
      <c r="D22" s="182"/>
      <c r="E22" s="120">
        <f>BPU!D9</f>
        <v>0.2</v>
      </c>
      <c r="F22" s="121">
        <f>D22*E22</f>
        <v>0</v>
      </c>
      <c r="G22" s="84">
        <f>F22*0.00838</f>
        <v>0</v>
      </c>
      <c r="J22" s="81"/>
      <c r="R22" s="82"/>
      <c r="S22" s="82"/>
    </row>
    <row r="23" spans="1:19" s="80" customFormat="1" ht="12.75" x14ac:dyDescent="0.2">
      <c r="A23" s="38">
        <f>IF(C23="","",MAX(A$10:$A22)+1)</f>
        <v>2</v>
      </c>
      <c r="B23" s="39" t="s">
        <v>52</v>
      </c>
      <c r="C23" s="40" t="s">
        <v>54</v>
      </c>
      <c r="D23" s="183"/>
      <c r="E23" s="122">
        <f>BPU!D10</f>
        <v>0.15</v>
      </c>
      <c r="F23" s="123">
        <f t="shared" ref="F23:F46" si="0">D23*E23</f>
        <v>0</v>
      </c>
      <c r="G23" s="84">
        <f t="shared" ref="G23:G46" si="1">F23*0.00838</f>
        <v>0</v>
      </c>
      <c r="J23" s="81"/>
      <c r="R23" s="82"/>
      <c r="S23" s="82"/>
    </row>
    <row r="24" spans="1:19" s="80" customFormat="1" ht="12.75" x14ac:dyDescent="0.2">
      <c r="A24" s="38">
        <f>IF(C24="","",MAX(A$10:$A23)+1)</f>
        <v>3</v>
      </c>
      <c r="B24" s="39" t="s">
        <v>53</v>
      </c>
      <c r="C24" s="40" t="s">
        <v>54</v>
      </c>
      <c r="D24" s="184"/>
      <c r="E24" s="124">
        <f>BPU!D11</f>
        <v>0.15</v>
      </c>
      <c r="F24" s="125">
        <f t="shared" si="0"/>
        <v>0</v>
      </c>
      <c r="G24" s="84">
        <f t="shared" si="1"/>
        <v>0</v>
      </c>
      <c r="J24" s="81"/>
      <c r="R24" s="82"/>
      <c r="S24" s="82"/>
    </row>
    <row r="25" spans="1:19" s="80" customFormat="1" ht="56.25" x14ac:dyDescent="0.2">
      <c r="A25" s="126"/>
      <c r="B25" s="127" t="s">
        <v>85</v>
      </c>
      <c r="C25" s="128"/>
      <c r="D25" s="130"/>
      <c r="E25" s="130"/>
      <c r="F25" s="130" t="s">
        <v>42</v>
      </c>
      <c r="G25" s="130" t="s">
        <v>42</v>
      </c>
      <c r="J25" s="81"/>
      <c r="R25" s="82"/>
      <c r="S25" s="82"/>
    </row>
    <row r="26" spans="1:19" s="80" customFormat="1" ht="12.75" x14ac:dyDescent="0.2">
      <c r="A26" s="44" t="str">
        <f>IF(C26="","",MAX(A$9:$A25)+1)</f>
        <v/>
      </c>
      <c r="B26" s="45" t="s">
        <v>80</v>
      </c>
      <c r="C26" s="45"/>
      <c r="D26" s="45"/>
      <c r="E26" s="45"/>
      <c r="F26" s="45"/>
      <c r="G26" s="45"/>
      <c r="J26" s="81"/>
      <c r="R26" s="82"/>
      <c r="S26" s="82"/>
    </row>
    <row r="27" spans="1:19" s="80" customFormat="1" ht="12.75" x14ac:dyDescent="0.2">
      <c r="A27" s="38">
        <f>IF(C27="","",MAX(A$10:$A25)+1)</f>
        <v>4</v>
      </c>
      <c r="B27" s="39" t="s">
        <v>57</v>
      </c>
      <c r="C27" s="43" t="s">
        <v>45</v>
      </c>
      <c r="D27" s="83">
        <f>BPU!D14</f>
        <v>0</v>
      </c>
      <c r="E27" s="113"/>
      <c r="F27" s="83">
        <f t="shared" si="0"/>
        <v>0</v>
      </c>
      <c r="G27" s="84">
        <f t="shared" si="1"/>
        <v>0</v>
      </c>
      <c r="J27" s="81"/>
      <c r="R27" s="82"/>
      <c r="S27" s="82"/>
    </row>
    <row r="28" spans="1:19" s="80" customFormat="1" ht="12.75" x14ac:dyDescent="0.2">
      <c r="A28" s="38">
        <f>IF(C28="","",MAX(A$10:$A27)+1)</f>
        <v>5</v>
      </c>
      <c r="B28" s="39" t="s">
        <v>56</v>
      </c>
      <c r="C28" s="40" t="s">
        <v>86</v>
      </c>
      <c r="D28" s="83">
        <f>BPU!D15</f>
        <v>0</v>
      </c>
      <c r="E28" s="113"/>
      <c r="F28" s="83">
        <f t="shared" si="0"/>
        <v>0</v>
      </c>
      <c r="G28" s="84">
        <f t="shared" si="1"/>
        <v>0</v>
      </c>
      <c r="J28" s="81"/>
      <c r="R28" s="82"/>
      <c r="S28" s="82"/>
    </row>
    <row r="29" spans="1:19" s="80" customFormat="1" ht="12.75" x14ac:dyDescent="0.2">
      <c r="A29" s="126"/>
      <c r="B29" s="127" t="s">
        <v>58</v>
      </c>
      <c r="C29" s="128"/>
      <c r="D29" s="130"/>
      <c r="E29" s="130"/>
      <c r="F29" s="130"/>
      <c r="G29" s="130"/>
      <c r="J29" s="81"/>
      <c r="R29" s="82"/>
      <c r="S29" s="82"/>
    </row>
    <row r="30" spans="1:19" s="80" customFormat="1" ht="12.75" x14ac:dyDescent="0.2">
      <c r="A30" s="44" t="str">
        <f>IF(C30="","",MAX(A$9:$A29)+1)</f>
        <v/>
      </c>
      <c r="B30" s="45" t="s">
        <v>60</v>
      </c>
      <c r="C30" s="46" t="s">
        <v>42</v>
      </c>
      <c r="D30" s="47"/>
      <c r="E30" s="46" t="s">
        <v>42</v>
      </c>
      <c r="F30" s="46" t="s">
        <v>42</v>
      </c>
      <c r="G30" s="46" t="s">
        <v>42</v>
      </c>
      <c r="J30" s="81"/>
      <c r="R30" s="82"/>
      <c r="S30" s="82"/>
    </row>
    <row r="31" spans="1:19" s="80" customFormat="1" ht="22.5" x14ac:dyDescent="0.2">
      <c r="A31" s="38">
        <f>IF(C31="","",MAX(A$9:$A30)+1)</f>
        <v>6</v>
      </c>
      <c r="B31" s="39" t="s">
        <v>59</v>
      </c>
      <c r="C31" s="40" t="s">
        <v>43</v>
      </c>
      <c r="D31" s="83">
        <f>BPU!D18</f>
        <v>0</v>
      </c>
      <c r="E31" s="114"/>
      <c r="F31" s="83">
        <f t="shared" si="0"/>
        <v>0</v>
      </c>
      <c r="G31" s="84">
        <f t="shared" si="1"/>
        <v>0</v>
      </c>
      <c r="J31" s="81"/>
      <c r="R31" s="82"/>
      <c r="S31" s="82"/>
    </row>
    <row r="32" spans="1:19" s="80" customFormat="1" ht="12.75" x14ac:dyDescent="0.2">
      <c r="A32" s="44" t="str">
        <f>IF(C32="","",MAX(A$9:$A31)+1)</f>
        <v/>
      </c>
      <c r="B32" s="45" t="s">
        <v>61</v>
      </c>
      <c r="C32" s="46" t="s">
        <v>42</v>
      </c>
      <c r="D32" s="47"/>
      <c r="E32" s="47"/>
      <c r="F32" s="47"/>
      <c r="G32" s="47"/>
      <c r="J32" s="81"/>
      <c r="R32" s="82"/>
      <c r="S32" s="82"/>
    </row>
    <row r="33" spans="1:19" s="80" customFormat="1" ht="12.75" x14ac:dyDescent="0.2">
      <c r="A33" s="38">
        <f>IF(C33="","",MAX(A$9:$A32)+1)</f>
        <v>7</v>
      </c>
      <c r="B33" s="39" t="s">
        <v>62</v>
      </c>
      <c r="C33" s="43" t="s">
        <v>44</v>
      </c>
      <c r="D33" s="83">
        <f>BPU!D20</f>
        <v>0</v>
      </c>
      <c r="E33" s="113"/>
      <c r="F33" s="83">
        <f t="shared" si="0"/>
        <v>0</v>
      </c>
      <c r="G33" s="84">
        <f t="shared" si="1"/>
        <v>0</v>
      </c>
      <c r="J33" s="81"/>
      <c r="R33" s="82"/>
      <c r="S33" s="82"/>
    </row>
    <row r="34" spans="1:19" s="80" customFormat="1" ht="22.5" x14ac:dyDescent="0.2">
      <c r="A34" s="38">
        <f>IF(C34="","",MAX(A$9:$A33)+1)</f>
        <v>8</v>
      </c>
      <c r="B34" s="39" t="s">
        <v>63</v>
      </c>
      <c r="C34" s="43" t="s">
        <v>64</v>
      </c>
      <c r="D34" s="83">
        <f>BPU!D21</f>
        <v>0</v>
      </c>
      <c r="E34" s="113"/>
      <c r="F34" s="83">
        <f t="shared" si="0"/>
        <v>0</v>
      </c>
      <c r="G34" s="84">
        <f t="shared" si="1"/>
        <v>0</v>
      </c>
      <c r="J34" s="81"/>
      <c r="R34" s="82"/>
      <c r="S34" s="82"/>
    </row>
    <row r="35" spans="1:19" s="80" customFormat="1" ht="22.5" x14ac:dyDescent="0.2">
      <c r="A35" s="38">
        <f>IF(C35="","",MAX(A$9:$A34)+1)</f>
        <v>9</v>
      </c>
      <c r="B35" s="39" t="s">
        <v>65</v>
      </c>
      <c r="C35" s="43" t="s">
        <v>64</v>
      </c>
      <c r="D35" s="83">
        <f>BPU!D22</f>
        <v>0</v>
      </c>
      <c r="E35" s="113"/>
      <c r="F35" s="83">
        <f t="shared" si="0"/>
        <v>0</v>
      </c>
      <c r="G35" s="84">
        <f t="shared" si="1"/>
        <v>0</v>
      </c>
      <c r="J35" s="81"/>
      <c r="R35" s="82"/>
      <c r="S35" s="82"/>
    </row>
    <row r="36" spans="1:19" s="80" customFormat="1" ht="12.75" x14ac:dyDescent="0.2">
      <c r="A36" s="49" t="str">
        <f>IF(C36="","",MAX(A$16:A35)+1)</f>
        <v/>
      </c>
      <c r="B36" s="50" t="s">
        <v>66</v>
      </c>
      <c r="C36" s="49"/>
      <c r="D36" s="47"/>
      <c r="E36" s="47"/>
      <c r="F36" s="47"/>
      <c r="G36" s="47"/>
      <c r="J36" s="81"/>
      <c r="R36" s="82"/>
      <c r="S36" s="82"/>
    </row>
    <row r="37" spans="1:19" s="80" customFormat="1" ht="22.5" x14ac:dyDescent="0.2">
      <c r="A37" s="38">
        <f>IF(C37="","",MAX(A$9:$A36)+1)</f>
        <v>10</v>
      </c>
      <c r="B37" s="51" t="s">
        <v>67</v>
      </c>
      <c r="C37" s="43" t="s">
        <v>44</v>
      </c>
      <c r="D37" s="83">
        <f>BPU!D24</f>
        <v>0</v>
      </c>
      <c r="E37" s="114"/>
      <c r="F37" s="83">
        <f t="shared" si="0"/>
        <v>0</v>
      </c>
      <c r="G37" s="84">
        <f t="shared" si="1"/>
        <v>0</v>
      </c>
      <c r="J37" s="81"/>
      <c r="R37" s="82"/>
      <c r="S37" s="82"/>
    </row>
    <row r="38" spans="1:19" s="80" customFormat="1" ht="22.5" x14ac:dyDescent="0.2">
      <c r="A38" s="38">
        <f>IF(C38="","",MAX(A$9:$A37)+1)</f>
        <v>11</v>
      </c>
      <c r="B38" s="51" t="s">
        <v>68</v>
      </c>
      <c r="C38" s="43" t="s">
        <v>64</v>
      </c>
      <c r="D38" s="83">
        <f>BPU!D25</f>
        <v>0</v>
      </c>
      <c r="E38" s="114"/>
      <c r="F38" s="83">
        <f t="shared" si="0"/>
        <v>0</v>
      </c>
      <c r="G38" s="84">
        <f t="shared" si="1"/>
        <v>0</v>
      </c>
      <c r="J38" s="81"/>
      <c r="R38" s="82"/>
      <c r="S38" s="82"/>
    </row>
    <row r="39" spans="1:19" s="80" customFormat="1" ht="22.5" x14ac:dyDescent="0.2">
      <c r="A39" s="38">
        <f>IF(C39="","",MAX(A$9:$A38)+1)</f>
        <v>12</v>
      </c>
      <c r="B39" s="51" t="s">
        <v>69</v>
      </c>
      <c r="C39" s="43" t="s">
        <v>64</v>
      </c>
      <c r="D39" s="83">
        <f>BPU!D26</f>
        <v>0</v>
      </c>
      <c r="E39" s="114"/>
      <c r="F39" s="83">
        <f t="shared" ref="F39" si="2">D39*E39</f>
        <v>0</v>
      </c>
      <c r="G39" s="84">
        <f t="shared" ref="G39" si="3">F39*0.00838</f>
        <v>0</v>
      </c>
      <c r="J39" s="81"/>
      <c r="R39" s="82"/>
      <c r="S39" s="82"/>
    </row>
    <row r="40" spans="1:19" s="80" customFormat="1" ht="12.75" x14ac:dyDescent="0.2">
      <c r="A40" s="49" t="str">
        <f>IF(C40="","",MAX(A$9:$A38)+1)</f>
        <v/>
      </c>
      <c r="B40" s="50" t="s">
        <v>70</v>
      </c>
      <c r="C40" s="49"/>
      <c r="D40" s="47"/>
      <c r="E40" s="47"/>
      <c r="F40" s="47"/>
      <c r="G40" s="47"/>
      <c r="J40" s="81"/>
      <c r="R40" s="82"/>
      <c r="S40" s="82"/>
    </row>
    <row r="41" spans="1:19" s="80" customFormat="1" ht="33.75" x14ac:dyDescent="0.2">
      <c r="A41" s="38">
        <f>IF(C41="","",MAX(A$9:$A40)+1)</f>
        <v>13</v>
      </c>
      <c r="B41" s="51" t="s">
        <v>71</v>
      </c>
      <c r="C41" s="43" t="s">
        <v>44</v>
      </c>
      <c r="D41" s="83">
        <f>BPU!D28</f>
        <v>0</v>
      </c>
      <c r="E41" s="114"/>
      <c r="F41" s="83">
        <f t="shared" si="0"/>
        <v>0</v>
      </c>
      <c r="G41" s="84">
        <f t="shared" si="1"/>
        <v>0</v>
      </c>
      <c r="J41" s="81"/>
      <c r="R41" s="82"/>
      <c r="S41" s="82"/>
    </row>
    <row r="42" spans="1:19" s="80" customFormat="1" ht="22.5" x14ac:dyDescent="0.2">
      <c r="A42" s="38">
        <f>IF(C42="","",MAX(A$9:$A41)+1)</f>
        <v>14</v>
      </c>
      <c r="B42" s="51" t="s">
        <v>72</v>
      </c>
      <c r="C42" s="43" t="s">
        <v>64</v>
      </c>
      <c r="D42" s="83">
        <f>BPU!D29</f>
        <v>0</v>
      </c>
      <c r="E42" s="114"/>
      <c r="F42" s="83">
        <f t="shared" ref="F42:F43" si="4">D42*E42</f>
        <v>0</v>
      </c>
      <c r="G42" s="84">
        <f t="shared" ref="G42:G43" si="5">F42*0.00838</f>
        <v>0</v>
      </c>
      <c r="J42" s="81"/>
      <c r="R42" s="82"/>
      <c r="S42" s="82"/>
    </row>
    <row r="43" spans="1:19" s="80" customFormat="1" ht="22.5" x14ac:dyDescent="0.2">
      <c r="A43" s="38">
        <f>IF(C43="","",MAX(A$9:$A42)+1)</f>
        <v>15</v>
      </c>
      <c r="B43" s="51" t="s">
        <v>73</v>
      </c>
      <c r="C43" s="43" t="s">
        <v>64</v>
      </c>
      <c r="D43" s="83">
        <f>BPU!D30</f>
        <v>0</v>
      </c>
      <c r="E43" s="114"/>
      <c r="F43" s="83">
        <f t="shared" si="4"/>
        <v>0</v>
      </c>
      <c r="G43" s="84">
        <f t="shared" si="5"/>
        <v>0</v>
      </c>
      <c r="J43" s="81"/>
      <c r="R43" s="82"/>
      <c r="S43" s="82"/>
    </row>
    <row r="44" spans="1:19" s="80" customFormat="1" ht="12.75" x14ac:dyDescent="0.2">
      <c r="A44" s="49" t="str">
        <f>IF(C44="","",MAX(A$9:$A43)+1)</f>
        <v/>
      </c>
      <c r="B44" s="50" t="s">
        <v>74</v>
      </c>
      <c r="C44" s="49"/>
      <c r="D44" s="47"/>
      <c r="E44" s="85"/>
      <c r="F44" s="49"/>
      <c r="G44" s="49"/>
      <c r="J44" s="81"/>
      <c r="R44" s="82"/>
      <c r="S44" s="82"/>
    </row>
    <row r="45" spans="1:19" s="80" customFormat="1" ht="33.75" x14ac:dyDescent="0.2">
      <c r="A45" s="38">
        <f>IF(C45="","",MAX(A$9:$A44)+1)</f>
        <v>16</v>
      </c>
      <c r="B45" s="51" t="s">
        <v>75</v>
      </c>
      <c r="C45" s="43" t="s">
        <v>79</v>
      </c>
      <c r="D45" s="83">
        <f>BPU!D32</f>
        <v>0</v>
      </c>
      <c r="E45" s="114"/>
      <c r="F45" s="83">
        <f t="shared" si="0"/>
        <v>0</v>
      </c>
      <c r="G45" s="84">
        <f t="shared" si="1"/>
        <v>0</v>
      </c>
      <c r="J45" s="81"/>
      <c r="R45" s="82"/>
      <c r="S45" s="82"/>
    </row>
    <row r="46" spans="1:19" s="80" customFormat="1" ht="33.75" x14ac:dyDescent="0.2">
      <c r="A46" s="38">
        <f>IF(C46="","",MAX(A$9:$A45)+1)</f>
        <v>17</v>
      </c>
      <c r="B46" s="51" t="s">
        <v>76</v>
      </c>
      <c r="C46" s="43" t="s">
        <v>79</v>
      </c>
      <c r="D46" s="83">
        <f>BPU!D33</f>
        <v>0</v>
      </c>
      <c r="E46" s="114"/>
      <c r="F46" s="83">
        <f t="shared" si="0"/>
        <v>0</v>
      </c>
      <c r="G46" s="84">
        <f t="shared" si="1"/>
        <v>0</v>
      </c>
      <c r="J46" s="81"/>
      <c r="R46" s="82"/>
      <c r="S46" s="82"/>
    </row>
    <row r="47" spans="1:19" s="80" customFormat="1" ht="22.5" x14ac:dyDescent="0.2">
      <c r="A47" s="38">
        <f>IF(C47="","",MAX(A$9:$A46)+1)</f>
        <v>18</v>
      </c>
      <c r="B47" s="51" t="s">
        <v>77</v>
      </c>
      <c r="C47" s="43" t="s">
        <v>79</v>
      </c>
      <c r="D47" s="83">
        <f>BPU!D34</f>
        <v>0</v>
      </c>
      <c r="E47" s="114"/>
      <c r="F47" s="83">
        <f t="shared" ref="F47:F49" si="6">D47*E47</f>
        <v>0</v>
      </c>
      <c r="G47" s="84">
        <f t="shared" ref="G47:G49" si="7">F47*0.00838</f>
        <v>0</v>
      </c>
      <c r="J47" s="81"/>
      <c r="R47" s="82"/>
      <c r="S47" s="82"/>
    </row>
    <row r="48" spans="1:19" s="80" customFormat="1" ht="22.5" x14ac:dyDescent="0.2">
      <c r="A48" s="38">
        <f>IF(C48="","",MAX(A$9:$A47)+1)</f>
        <v>19</v>
      </c>
      <c r="B48" s="51" t="s">
        <v>72</v>
      </c>
      <c r="C48" s="43" t="s">
        <v>64</v>
      </c>
      <c r="D48" s="83">
        <f>BPU!D35</f>
        <v>0</v>
      </c>
      <c r="E48" s="114"/>
      <c r="F48" s="83">
        <f t="shared" si="6"/>
        <v>0</v>
      </c>
      <c r="G48" s="84">
        <f t="shared" si="7"/>
        <v>0</v>
      </c>
      <c r="J48" s="81"/>
      <c r="R48" s="82"/>
      <c r="S48" s="82"/>
    </row>
    <row r="49" spans="1:19" s="80" customFormat="1" ht="22.5" x14ac:dyDescent="0.2">
      <c r="A49" s="38">
        <f>IF(C49="","",MAX(A$9:$A48)+1)</f>
        <v>20</v>
      </c>
      <c r="B49" s="51" t="s">
        <v>78</v>
      </c>
      <c r="C49" s="43" t="s">
        <v>64</v>
      </c>
      <c r="D49" s="83">
        <f>BPU!D36</f>
        <v>0</v>
      </c>
      <c r="E49" s="114"/>
      <c r="F49" s="83">
        <f t="shared" si="6"/>
        <v>0</v>
      </c>
      <c r="G49" s="84">
        <f t="shared" si="7"/>
        <v>0</v>
      </c>
      <c r="J49" s="81"/>
      <c r="R49" s="82"/>
      <c r="S49" s="82"/>
    </row>
    <row r="50" spans="1:19" s="80" customFormat="1" ht="12.75" x14ac:dyDescent="0.2">
      <c r="A50" s="126"/>
      <c r="B50" s="127" t="s">
        <v>81</v>
      </c>
      <c r="C50" s="128" t="s">
        <v>39</v>
      </c>
      <c r="D50" s="130"/>
      <c r="E50" s="130"/>
      <c r="F50" s="130"/>
      <c r="G50" s="130"/>
      <c r="J50" s="81"/>
      <c r="R50" s="82"/>
      <c r="S50" s="82"/>
    </row>
    <row r="51" spans="1:19" s="80" customFormat="1" ht="12.75" x14ac:dyDescent="0.2">
      <c r="A51" s="44" t="str">
        <f>IF(C51="","",MAX(A$9:$A50)+1)</f>
        <v/>
      </c>
      <c r="B51" s="45" t="s">
        <v>82</v>
      </c>
      <c r="C51" s="46" t="s">
        <v>42</v>
      </c>
      <c r="D51" s="47"/>
      <c r="E51" s="47"/>
      <c r="F51" s="47"/>
      <c r="G51" s="47"/>
      <c r="J51" s="81"/>
      <c r="R51" s="82"/>
      <c r="S51" s="82"/>
    </row>
    <row r="52" spans="1:19" s="80" customFormat="1" ht="33.75" x14ac:dyDescent="0.2">
      <c r="A52" s="38">
        <f>IF(C52="","",MAX(A$9:$A51)+1)</f>
        <v>21</v>
      </c>
      <c r="B52" s="51" t="s">
        <v>75</v>
      </c>
      <c r="C52" s="43" t="s">
        <v>79</v>
      </c>
      <c r="D52" s="83">
        <f>BPU!D39</f>
        <v>0</v>
      </c>
      <c r="E52" s="114"/>
      <c r="F52" s="83">
        <f t="shared" ref="F52:F54" si="8">D52*E52</f>
        <v>0</v>
      </c>
      <c r="G52" s="84">
        <f t="shared" ref="G52:G54" si="9">F52*0.00838</f>
        <v>0</v>
      </c>
      <c r="J52" s="81"/>
      <c r="R52" s="82"/>
      <c r="S52" s="82"/>
    </row>
    <row r="53" spans="1:19" s="80" customFormat="1" ht="22.5" x14ac:dyDescent="0.2">
      <c r="A53" s="38">
        <f>IF(C53="","",MAX(A$9:$A52)+1)</f>
        <v>22</v>
      </c>
      <c r="B53" s="51" t="s">
        <v>83</v>
      </c>
      <c r="C53" s="43" t="s">
        <v>64</v>
      </c>
      <c r="D53" s="83">
        <f>BPU!D40</f>
        <v>0</v>
      </c>
      <c r="E53" s="114"/>
      <c r="F53" s="83">
        <f t="shared" si="8"/>
        <v>0</v>
      </c>
      <c r="G53" s="84">
        <f t="shared" si="9"/>
        <v>0</v>
      </c>
      <c r="J53" s="81"/>
      <c r="R53" s="82" t="s">
        <v>98</v>
      </c>
      <c r="S53" s="82"/>
    </row>
    <row r="54" spans="1:19" s="80" customFormat="1" ht="12.75" x14ac:dyDescent="0.2">
      <c r="A54" s="38">
        <f>IF(C54="","",MAX(A$9:$A53)+1)</f>
        <v>23</v>
      </c>
      <c r="B54" s="51" t="s">
        <v>84</v>
      </c>
      <c r="C54" s="43" t="s">
        <v>45</v>
      </c>
      <c r="D54" s="83">
        <f>BPU!D41</f>
        <v>0</v>
      </c>
      <c r="E54" s="114"/>
      <c r="F54" s="83">
        <f t="shared" si="8"/>
        <v>0</v>
      </c>
      <c r="G54" s="84">
        <f t="shared" si="9"/>
        <v>0</v>
      </c>
      <c r="J54" s="81"/>
      <c r="R54" s="82" t="s">
        <v>98</v>
      </c>
      <c r="S54" s="82"/>
    </row>
    <row r="55" spans="1:19" ht="15.75" thickBot="1" x14ac:dyDescent="0.3"/>
    <row r="56" spans="1:19" ht="15.75" thickTop="1" x14ac:dyDescent="0.25">
      <c r="A56" s="93"/>
      <c r="B56" s="94" t="s">
        <v>46</v>
      </c>
      <c r="C56" s="95"/>
      <c r="D56" s="96"/>
      <c r="E56" s="97" t="s">
        <v>99</v>
      </c>
      <c r="F56" s="118">
        <f>SUM(F22:F54)</f>
        <v>0</v>
      </c>
      <c r="G56" s="119">
        <f>F56*0.00838</f>
        <v>0</v>
      </c>
    </row>
    <row r="57" spans="1:19" x14ac:dyDescent="0.25">
      <c r="A57" s="98"/>
      <c r="B57" s="99"/>
      <c r="C57" s="100"/>
      <c r="D57" s="101"/>
      <c r="E57" s="104">
        <v>0</v>
      </c>
      <c r="F57" s="103">
        <f>F56*(1+E57/100)</f>
        <v>0</v>
      </c>
      <c r="G57" s="102">
        <f t="shared" ref="G57" si="10">F57*0.00838</f>
        <v>0</v>
      </c>
    </row>
    <row r="58" spans="1:19" x14ac:dyDescent="0.25">
      <c r="A58" s="98"/>
      <c r="B58" s="105" t="s">
        <v>47</v>
      </c>
      <c r="C58" s="100"/>
      <c r="D58" s="101"/>
      <c r="E58" s="106">
        <v>13</v>
      </c>
      <c r="F58" s="103">
        <f>ROUNDUP(F57/100*E58,2)</f>
        <v>0</v>
      </c>
      <c r="G58" s="102">
        <f>F58*0.00838</f>
        <v>0</v>
      </c>
    </row>
    <row r="59" spans="1:19" ht="15.75" thickBot="1" x14ac:dyDescent="0.3">
      <c r="A59" s="107"/>
      <c r="B59" s="108"/>
      <c r="C59" s="109"/>
      <c r="D59" s="110"/>
      <c r="E59" s="115" t="s">
        <v>100</v>
      </c>
      <c r="F59" s="116">
        <f>F57+F58</f>
        <v>0</v>
      </c>
      <c r="G59" s="117">
        <f>F59*0.00838</f>
        <v>0</v>
      </c>
    </row>
    <row r="60" spans="1:19" ht="15.75" thickTop="1" x14ac:dyDescent="0.25"/>
  </sheetData>
  <mergeCells count="6">
    <mergeCell ref="D22:D24"/>
    <mergeCell ref="C1:E1"/>
    <mergeCell ref="A8:A9"/>
    <mergeCell ref="B8:F9"/>
    <mergeCell ref="B11:F13"/>
    <mergeCell ref="B15:F17"/>
  </mergeCells>
  <conditionalFormatting sqref="B8">
    <cfRule type="cellIs" dxfId="0" priority="1" stopIfTrue="1" operator="equal">
      <formula>""</formula>
    </cfRule>
  </conditionalFormatting>
  <dataValidations count="3">
    <dataValidation type="list" allowBlank="1" sqref="B4">
      <formula1>"ARUE-MAHINA, PAPEETE, FAAA, LOGEMENTS DOMANIAUX"</formula1>
    </dataValidation>
    <dataValidation type="list" allowBlank="1" showErrorMessage="1" sqref="B1 IX1 ST1 ACP1 AML1 AWH1 BGD1 BPZ1 BZV1 CJR1 CTN1 DDJ1 DNF1 DXB1 EGX1 EQT1 FAP1 FKL1 FUH1 GED1 GNZ1 GXV1 HHR1 HRN1 IBJ1 ILF1 IVB1 JEX1 JOT1 JYP1 KIL1 KSH1 LCD1 LLZ1 LVV1 MFR1 MPN1 MZJ1 NJF1 NTB1 OCX1 OMT1 OWP1 PGL1 PQH1 QAD1 QJZ1 QTV1 RDR1 RNN1 RXJ1 SHF1 SRB1 TAX1 TKT1 TUP1 UEL1 UOH1 UYD1 VHZ1 VRV1 WBR1 WLN1 WVJ1 B64654 IX64654 ST64654 ACP64654 AML64654 AWH64654 BGD64654 BPZ64654 BZV64654 CJR64654 CTN64654 DDJ64654 DNF64654 DXB64654 EGX64654 EQT64654 FAP64654 FKL64654 FUH64654 GED64654 GNZ64654 GXV64654 HHR64654 HRN64654 IBJ64654 ILF64654 IVB64654 JEX64654 JOT64654 JYP64654 KIL64654 KSH64654 LCD64654 LLZ64654 LVV64654 MFR64654 MPN64654 MZJ64654 NJF64654 NTB64654 OCX64654 OMT64654 OWP64654 PGL64654 PQH64654 QAD64654 QJZ64654 QTV64654 RDR64654 RNN64654 RXJ64654 SHF64654 SRB64654 TAX64654 TKT64654 TUP64654 UEL64654 UOH64654 UYD64654 VHZ64654 VRV64654 WBR64654 WLN64654 WVJ64654 B130190 IX130190 ST130190 ACP130190 AML130190 AWH130190 BGD130190 BPZ130190 BZV130190 CJR130190 CTN130190 DDJ130190 DNF130190 DXB130190 EGX130190 EQT130190 FAP130190 FKL130190 FUH130190 GED130190 GNZ130190 GXV130190 HHR130190 HRN130190 IBJ130190 ILF130190 IVB130190 JEX130190 JOT130190 JYP130190 KIL130190 KSH130190 LCD130190 LLZ130190 LVV130190 MFR130190 MPN130190 MZJ130190 NJF130190 NTB130190 OCX130190 OMT130190 OWP130190 PGL130190 PQH130190 QAD130190 QJZ130190 QTV130190 RDR130190 RNN130190 RXJ130190 SHF130190 SRB130190 TAX130190 TKT130190 TUP130190 UEL130190 UOH130190 UYD130190 VHZ130190 VRV130190 WBR130190 WLN130190 WVJ130190 B195726 IX195726 ST195726 ACP195726 AML195726 AWH195726 BGD195726 BPZ195726 BZV195726 CJR195726 CTN195726 DDJ195726 DNF195726 DXB195726 EGX195726 EQT195726 FAP195726 FKL195726 FUH195726 GED195726 GNZ195726 GXV195726 HHR195726 HRN195726 IBJ195726 ILF195726 IVB195726 JEX195726 JOT195726 JYP195726 KIL195726 KSH195726 LCD195726 LLZ195726 LVV195726 MFR195726 MPN195726 MZJ195726 NJF195726 NTB195726 OCX195726 OMT195726 OWP195726 PGL195726 PQH195726 QAD195726 QJZ195726 QTV195726 RDR195726 RNN195726 RXJ195726 SHF195726 SRB195726 TAX195726 TKT195726 TUP195726 UEL195726 UOH195726 UYD195726 VHZ195726 VRV195726 WBR195726 WLN195726 WVJ195726 B261262 IX261262 ST261262 ACP261262 AML261262 AWH261262 BGD261262 BPZ261262 BZV261262 CJR261262 CTN261262 DDJ261262 DNF261262 DXB261262 EGX261262 EQT261262 FAP261262 FKL261262 FUH261262 GED261262 GNZ261262 GXV261262 HHR261262 HRN261262 IBJ261262 ILF261262 IVB261262 JEX261262 JOT261262 JYP261262 KIL261262 KSH261262 LCD261262 LLZ261262 LVV261262 MFR261262 MPN261262 MZJ261262 NJF261262 NTB261262 OCX261262 OMT261262 OWP261262 PGL261262 PQH261262 QAD261262 QJZ261262 QTV261262 RDR261262 RNN261262 RXJ261262 SHF261262 SRB261262 TAX261262 TKT261262 TUP261262 UEL261262 UOH261262 UYD261262 VHZ261262 VRV261262 WBR261262 WLN261262 WVJ261262 B326798 IX326798 ST326798 ACP326798 AML326798 AWH326798 BGD326798 BPZ326798 BZV326798 CJR326798 CTN326798 DDJ326798 DNF326798 DXB326798 EGX326798 EQT326798 FAP326798 FKL326798 FUH326798 GED326798 GNZ326798 GXV326798 HHR326798 HRN326798 IBJ326798 ILF326798 IVB326798 JEX326798 JOT326798 JYP326798 KIL326798 KSH326798 LCD326798 LLZ326798 LVV326798 MFR326798 MPN326798 MZJ326798 NJF326798 NTB326798 OCX326798 OMT326798 OWP326798 PGL326798 PQH326798 QAD326798 QJZ326798 QTV326798 RDR326798 RNN326798 RXJ326798 SHF326798 SRB326798 TAX326798 TKT326798 TUP326798 UEL326798 UOH326798 UYD326798 VHZ326798 VRV326798 WBR326798 WLN326798 WVJ326798 B392334 IX392334 ST392334 ACP392334 AML392334 AWH392334 BGD392334 BPZ392334 BZV392334 CJR392334 CTN392334 DDJ392334 DNF392334 DXB392334 EGX392334 EQT392334 FAP392334 FKL392334 FUH392334 GED392334 GNZ392334 GXV392334 HHR392334 HRN392334 IBJ392334 ILF392334 IVB392334 JEX392334 JOT392334 JYP392334 KIL392334 KSH392334 LCD392334 LLZ392334 LVV392334 MFR392334 MPN392334 MZJ392334 NJF392334 NTB392334 OCX392334 OMT392334 OWP392334 PGL392334 PQH392334 QAD392334 QJZ392334 QTV392334 RDR392334 RNN392334 RXJ392334 SHF392334 SRB392334 TAX392334 TKT392334 TUP392334 UEL392334 UOH392334 UYD392334 VHZ392334 VRV392334 WBR392334 WLN392334 WVJ392334 B457870 IX457870 ST457870 ACP457870 AML457870 AWH457870 BGD457870 BPZ457870 BZV457870 CJR457870 CTN457870 DDJ457870 DNF457870 DXB457870 EGX457870 EQT457870 FAP457870 FKL457870 FUH457870 GED457870 GNZ457870 GXV457870 HHR457870 HRN457870 IBJ457870 ILF457870 IVB457870 JEX457870 JOT457870 JYP457870 KIL457870 KSH457870 LCD457870 LLZ457870 LVV457870 MFR457870 MPN457870 MZJ457870 NJF457870 NTB457870 OCX457870 OMT457870 OWP457870 PGL457870 PQH457870 QAD457870 QJZ457870 QTV457870 RDR457870 RNN457870 RXJ457870 SHF457870 SRB457870 TAX457870 TKT457870 TUP457870 UEL457870 UOH457870 UYD457870 VHZ457870 VRV457870 WBR457870 WLN457870 WVJ457870 B523406 IX523406 ST523406 ACP523406 AML523406 AWH523406 BGD523406 BPZ523406 BZV523406 CJR523406 CTN523406 DDJ523406 DNF523406 DXB523406 EGX523406 EQT523406 FAP523406 FKL523406 FUH523406 GED523406 GNZ523406 GXV523406 HHR523406 HRN523406 IBJ523406 ILF523406 IVB523406 JEX523406 JOT523406 JYP523406 KIL523406 KSH523406 LCD523406 LLZ523406 LVV523406 MFR523406 MPN523406 MZJ523406 NJF523406 NTB523406 OCX523406 OMT523406 OWP523406 PGL523406 PQH523406 QAD523406 QJZ523406 QTV523406 RDR523406 RNN523406 RXJ523406 SHF523406 SRB523406 TAX523406 TKT523406 TUP523406 UEL523406 UOH523406 UYD523406 VHZ523406 VRV523406 WBR523406 WLN523406 WVJ523406 B588942 IX588942 ST588942 ACP588942 AML588942 AWH588942 BGD588942 BPZ588942 BZV588942 CJR588942 CTN588942 DDJ588942 DNF588942 DXB588942 EGX588942 EQT588942 FAP588942 FKL588942 FUH588942 GED588942 GNZ588942 GXV588942 HHR588942 HRN588942 IBJ588942 ILF588942 IVB588942 JEX588942 JOT588942 JYP588942 KIL588942 KSH588942 LCD588942 LLZ588942 LVV588942 MFR588942 MPN588942 MZJ588942 NJF588942 NTB588942 OCX588942 OMT588942 OWP588942 PGL588942 PQH588942 QAD588942 QJZ588942 QTV588942 RDR588942 RNN588942 RXJ588942 SHF588942 SRB588942 TAX588942 TKT588942 TUP588942 UEL588942 UOH588942 UYD588942 VHZ588942 VRV588942 WBR588942 WLN588942 WVJ588942 B654478 IX654478 ST654478 ACP654478 AML654478 AWH654478 BGD654478 BPZ654478 BZV654478 CJR654478 CTN654478 DDJ654478 DNF654478 DXB654478 EGX654478 EQT654478 FAP654478 FKL654478 FUH654478 GED654478 GNZ654478 GXV654478 HHR654478 HRN654478 IBJ654478 ILF654478 IVB654478 JEX654478 JOT654478 JYP654478 KIL654478 KSH654478 LCD654478 LLZ654478 LVV654478 MFR654478 MPN654478 MZJ654478 NJF654478 NTB654478 OCX654478 OMT654478 OWP654478 PGL654478 PQH654478 QAD654478 QJZ654478 QTV654478 RDR654478 RNN654478 RXJ654478 SHF654478 SRB654478 TAX654478 TKT654478 TUP654478 UEL654478 UOH654478 UYD654478 VHZ654478 VRV654478 WBR654478 WLN654478 WVJ654478 B720014 IX720014 ST720014 ACP720014 AML720014 AWH720014 BGD720014 BPZ720014 BZV720014 CJR720014 CTN720014 DDJ720014 DNF720014 DXB720014 EGX720014 EQT720014 FAP720014 FKL720014 FUH720014 GED720014 GNZ720014 GXV720014 HHR720014 HRN720014 IBJ720014 ILF720014 IVB720014 JEX720014 JOT720014 JYP720014 KIL720014 KSH720014 LCD720014 LLZ720014 LVV720014 MFR720014 MPN720014 MZJ720014 NJF720014 NTB720014 OCX720014 OMT720014 OWP720014 PGL720014 PQH720014 QAD720014 QJZ720014 QTV720014 RDR720014 RNN720014 RXJ720014 SHF720014 SRB720014 TAX720014 TKT720014 TUP720014 UEL720014 UOH720014 UYD720014 VHZ720014 VRV720014 WBR720014 WLN720014 WVJ720014 B785550 IX785550 ST785550 ACP785550 AML785550 AWH785550 BGD785550 BPZ785550 BZV785550 CJR785550 CTN785550 DDJ785550 DNF785550 DXB785550 EGX785550 EQT785550 FAP785550 FKL785550 FUH785550 GED785550 GNZ785550 GXV785550 HHR785550 HRN785550 IBJ785550 ILF785550 IVB785550 JEX785550 JOT785550 JYP785550 KIL785550 KSH785550 LCD785550 LLZ785550 LVV785550 MFR785550 MPN785550 MZJ785550 NJF785550 NTB785550 OCX785550 OMT785550 OWP785550 PGL785550 PQH785550 QAD785550 QJZ785550 QTV785550 RDR785550 RNN785550 RXJ785550 SHF785550 SRB785550 TAX785550 TKT785550 TUP785550 UEL785550 UOH785550 UYD785550 VHZ785550 VRV785550 WBR785550 WLN785550 WVJ785550 B851086 IX851086 ST851086 ACP851086 AML851086 AWH851086 BGD851086 BPZ851086 BZV851086 CJR851086 CTN851086 DDJ851086 DNF851086 DXB851086 EGX851086 EQT851086 FAP851086 FKL851086 FUH851086 GED851086 GNZ851086 GXV851086 HHR851086 HRN851086 IBJ851086 ILF851086 IVB851086 JEX851086 JOT851086 JYP851086 KIL851086 KSH851086 LCD851086 LLZ851086 LVV851086 MFR851086 MPN851086 MZJ851086 NJF851086 NTB851086 OCX851086 OMT851086 OWP851086 PGL851086 PQH851086 QAD851086 QJZ851086 QTV851086 RDR851086 RNN851086 RXJ851086 SHF851086 SRB851086 TAX851086 TKT851086 TUP851086 UEL851086 UOH851086 UYD851086 VHZ851086 VRV851086 WBR851086 WLN851086 WVJ851086 B916622 IX916622 ST916622 ACP916622 AML916622 AWH916622 BGD916622 BPZ916622 BZV916622 CJR916622 CTN916622 DDJ916622 DNF916622 DXB916622 EGX916622 EQT916622 FAP916622 FKL916622 FUH916622 GED916622 GNZ916622 GXV916622 HHR916622 HRN916622 IBJ916622 ILF916622 IVB916622 JEX916622 JOT916622 JYP916622 KIL916622 KSH916622 LCD916622 LLZ916622 LVV916622 MFR916622 MPN916622 MZJ916622 NJF916622 NTB916622 OCX916622 OMT916622 OWP916622 PGL916622 PQH916622 QAD916622 QJZ916622 QTV916622 RDR916622 RNN916622 RXJ916622 SHF916622 SRB916622 TAX916622 TKT916622 TUP916622 UEL916622 UOH916622 UYD916622 VHZ916622 VRV916622 WBR916622 WLN916622 WVJ916622 B982158 IX982158 ST982158 ACP982158 AML982158 AWH982158 BGD982158 BPZ982158 BZV982158 CJR982158 CTN982158 DDJ982158 DNF982158 DXB982158 EGX982158 EQT982158 FAP982158 FKL982158 FUH982158 GED982158 GNZ982158 GXV982158 HHR982158 HRN982158 IBJ982158 ILF982158 IVB982158 JEX982158 JOT982158 JYP982158 KIL982158 KSH982158 LCD982158 LLZ982158 LVV982158 MFR982158 MPN982158 MZJ982158 NJF982158 NTB982158 OCX982158 OMT982158 OWP982158 PGL982158 PQH982158 QAD982158 QJZ982158 QTV982158 RDR982158 RNN982158 RXJ982158 SHF982158 SRB982158 TAX982158 TKT982158 TUP982158 UEL982158 UOH982158 UYD982158 VHZ982158 VRV982158 WBR982158 WLN982158 WVJ982158">
      <formula1>LISTE4</formula1>
      <formula2>0</formula2>
    </dataValidation>
    <dataValidation type="list" allowBlank="1" sqref="WVJ982161 IX4 ST4 ACP4 AML4 AWH4 BGD4 BPZ4 BZV4 CJR4 CTN4 DDJ4 DNF4 DXB4 EGX4 EQT4 FAP4 FKL4 FUH4 GED4 GNZ4 GXV4 HHR4 HRN4 IBJ4 ILF4 IVB4 JEX4 JOT4 JYP4 KIL4 KSH4 LCD4 LLZ4 LVV4 MFR4 MPN4 MZJ4 NJF4 NTB4 OCX4 OMT4 OWP4 PGL4 PQH4 QAD4 QJZ4 QTV4 RDR4 RNN4 RXJ4 SHF4 SRB4 TAX4 TKT4 TUP4 UEL4 UOH4 UYD4 VHZ4 VRV4 WBR4 WLN4 WVJ4 B64657 IX64657 ST64657 ACP64657 AML64657 AWH64657 BGD64657 BPZ64657 BZV64657 CJR64657 CTN64657 DDJ64657 DNF64657 DXB64657 EGX64657 EQT64657 FAP64657 FKL64657 FUH64657 GED64657 GNZ64657 GXV64657 HHR64657 HRN64657 IBJ64657 ILF64657 IVB64657 JEX64657 JOT64657 JYP64657 KIL64657 KSH64657 LCD64657 LLZ64657 LVV64657 MFR64657 MPN64657 MZJ64657 NJF64657 NTB64657 OCX64657 OMT64657 OWP64657 PGL64657 PQH64657 QAD64657 QJZ64657 QTV64657 RDR64657 RNN64657 RXJ64657 SHF64657 SRB64657 TAX64657 TKT64657 TUP64657 UEL64657 UOH64657 UYD64657 VHZ64657 VRV64657 WBR64657 WLN64657 WVJ64657 B130193 IX130193 ST130193 ACP130193 AML130193 AWH130193 BGD130193 BPZ130193 BZV130193 CJR130193 CTN130193 DDJ130193 DNF130193 DXB130193 EGX130193 EQT130193 FAP130193 FKL130193 FUH130193 GED130193 GNZ130193 GXV130193 HHR130193 HRN130193 IBJ130193 ILF130193 IVB130193 JEX130193 JOT130193 JYP130193 KIL130193 KSH130193 LCD130193 LLZ130193 LVV130193 MFR130193 MPN130193 MZJ130193 NJF130193 NTB130193 OCX130193 OMT130193 OWP130193 PGL130193 PQH130193 QAD130193 QJZ130193 QTV130193 RDR130193 RNN130193 RXJ130193 SHF130193 SRB130193 TAX130193 TKT130193 TUP130193 UEL130193 UOH130193 UYD130193 VHZ130193 VRV130193 WBR130193 WLN130193 WVJ130193 B195729 IX195729 ST195729 ACP195729 AML195729 AWH195729 BGD195729 BPZ195729 BZV195729 CJR195729 CTN195729 DDJ195729 DNF195729 DXB195729 EGX195729 EQT195729 FAP195729 FKL195729 FUH195729 GED195729 GNZ195729 GXV195729 HHR195729 HRN195729 IBJ195729 ILF195729 IVB195729 JEX195729 JOT195729 JYP195729 KIL195729 KSH195729 LCD195729 LLZ195729 LVV195729 MFR195729 MPN195729 MZJ195729 NJF195729 NTB195729 OCX195729 OMT195729 OWP195729 PGL195729 PQH195729 QAD195729 QJZ195729 QTV195729 RDR195729 RNN195729 RXJ195729 SHF195729 SRB195729 TAX195729 TKT195729 TUP195729 UEL195729 UOH195729 UYD195729 VHZ195729 VRV195729 WBR195729 WLN195729 WVJ195729 B261265 IX261265 ST261265 ACP261265 AML261265 AWH261265 BGD261265 BPZ261265 BZV261265 CJR261265 CTN261265 DDJ261265 DNF261265 DXB261265 EGX261265 EQT261265 FAP261265 FKL261265 FUH261265 GED261265 GNZ261265 GXV261265 HHR261265 HRN261265 IBJ261265 ILF261265 IVB261265 JEX261265 JOT261265 JYP261265 KIL261265 KSH261265 LCD261265 LLZ261265 LVV261265 MFR261265 MPN261265 MZJ261265 NJF261265 NTB261265 OCX261265 OMT261265 OWP261265 PGL261265 PQH261265 QAD261265 QJZ261265 QTV261265 RDR261265 RNN261265 RXJ261265 SHF261265 SRB261265 TAX261265 TKT261265 TUP261265 UEL261265 UOH261265 UYD261265 VHZ261265 VRV261265 WBR261265 WLN261265 WVJ261265 B326801 IX326801 ST326801 ACP326801 AML326801 AWH326801 BGD326801 BPZ326801 BZV326801 CJR326801 CTN326801 DDJ326801 DNF326801 DXB326801 EGX326801 EQT326801 FAP326801 FKL326801 FUH326801 GED326801 GNZ326801 GXV326801 HHR326801 HRN326801 IBJ326801 ILF326801 IVB326801 JEX326801 JOT326801 JYP326801 KIL326801 KSH326801 LCD326801 LLZ326801 LVV326801 MFR326801 MPN326801 MZJ326801 NJF326801 NTB326801 OCX326801 OMT326801 OWP326801 PGL326801 PQH326801 QAD326801 QJZ326801 QTV326801 RDR326801 RNN326801 RXJ326801 SHF326801 SRB326801 TAX326801 TKT326801 TUP326801 UEL326801 UOH326801 UYD326801 VHZ326801 VRV326801 WBR326801 WLN326801 WVJ326801 B392337 IX392337 ST392337 ACP392337 AML392337 AWH392337 BGD392337 BPZ392337 BZV392337 CJR392337 CTN392337 DDJ392337 DNF392337 DXB392337 EGX392337 EQT392337 FAP392337 FKL392337 FUH392337 GED392337 GNZ392337 GXV392337 HHR392337 HRN392337 IBJ392337 ILF392337 IVB392337 JEX392337 JOT392337 JYP392337 KIL392337 KSH392337 LCD392337 LLZ392337 LVV392337 MFR392337 MPN392337 MZJ392337 NJF392337 NTB392337 OCX392337 OMT392337 OWP392337 PGL392337 PQH392337 QAD392337 QJZ392337 QTV392337 RDR392337 RNN392337 RXJ392337 SHF392337 SRB392337 TAX392337 TKT392337 TUP392337 UEL392337 UOH392337 UYD392337 VHZ392337 VRV392337 WBR392337 WLN392337 WVJ392337 B457873 IX457873 ST457873 ACP457873 AML457873 AWH457873 BGD457873 BPZ457873 BZV457873 CJR457873 CTN457873 DDJ457873 DNF457873 DXB457873 EGX457873 EQT457873 FAP457873 FKL457873 FUH457873 GED457873 GNZ457873 GXV457873 HHR457873 HRN457873 IBJ457873 ILF457873 IVB457873 JEX457873 JOT457873 JYP457873 KIL457873 KSH457873 LCD457873 LLZ457873 LVV457873 MFR457873 MPN457873 MZJ457873 NJF457873 NTB457873 OCX457873 OMT457873 OWP457873 PGL457873 PQH457873 QAD457873 QJZ457873 QTV457873 RDR457873 RNN457873 RXJ457873 SHF457873 SRB457873 TAX457873 TKT457873 TUP457873 UEL457873 UOH457873 UYD457873 VHZ457873 VRV457873 WBR457873 WLN457873 WVJ457873 B523409 IX523409 ST523409 ACP523409 AML523409 AWH523409 BGD523409 BPZ523409 BZV523409 CJR523409 CTN523409 DDJ523409 DNF523409 DXB523409 EGX523409 EQT523409 FAP523409 FKL523409 FUH523409 GED523409 GNZ523409 GXV523409 HHR523409 HRN523409 IBJ523409 ILF523409 IVB523409 JEX523409 JOT523409 JYP523409 KIL523409 KSH523409 LCD523409 LLZ523409 LVV523409 MFR523409 MPN523409 MZJ523409 NJF523409 NTB523409 OCX523409 OMT523409 OWP523409 PGL523409 PQH523409 QAD523409 QJZ523409 QTV523409 RDR523409 RNN523409 RXJ523409 SHF523409 SRB523409 TAX523409 TKT523409 TUP523409 UEL523409 UOH523409 UYD523409 VHZ523409 VRV523409 WBR523409 WLN523409 WVJ523409 B588945 IX588945 ST588945 ACP588945 AML588945 AWH588945 BGD588945 BPZ588945 BZV588945 CJR588945 CTN588945 DDJ588945 DNF588945 DXB588945 EGX588945 EQT588945 FAP588945 FKL588945 FUH588945 GED588945 GNZ588945 GXV588945 HHR588945 HRN588945 IBJ588945 ILF588945 IVB588945 JEX588945 JOT588945 JYP588945 KIL588945 KSH588945 LCD588945 LLZ588945 LVV588945 MFR588945 MPN588945 MZJ588945 NJF588945 NTB588945 OCX588945 OMT588945 OWP588945 PGL588945 PQH588945 QAD588945 QJZ588945 QTV588945 RDR588945 RNN588945 RXJ588945 SHF588945 SRB588945 TAX588945 TKT588945 TUP588945 UEL588945 UOH588945 UYD588945 VHZ588945 VRV588945 WBR588945 WLN588945 WVJ588945 B654481 IX654481 ST654481 ACP654481 AML654481 AWH654481 BGD654481 BPZ654481 BZV654481 CJR654481 CTN654481 DDJ654481 DNF654481 DXB654481 EGX654481 EQT654481 FAP654481 FKL654481 FUH654481 GED654481 GNZ654481 GXV654481 HHR654481 HRN654481 IBJ654481 ILF654481 IVB654481 JEX654481 JOT654481 JYP654481 KIL654481 KSH654481 LCD654481 LLZ654481 LVV654481 MFR654481 MPN654481 MZJ654481 NJF654481 NTB654481 OCX654481 OMT654481 OWP654481 PGL654481 PQH654481 QAD654481 QJZ654481 QTV654481 RDR654481 RNN654481 RXJ654481 SHF654481 SRB654481 TAX654481 TKT654481 TUP654481 UEL654481 UOH654481 UYD654481 VHZ654481 VRV654481 WBR654481 WLN654481 WVJ654481 B720017 IX720017 ST720017 ACP720017 AML720017 AWH720017 BGD720017 BPZ720017 BZV720017 CJR720017 CTN720017 DDJ720017 DNF720017 DXB720017 EGX720017 EQT720017 FAP720017 FKL720017 FUH720017 GED720017 GNZ720017 GXV720017 HHR720017 HRN720017 IBJ720017 ILF720017 IVB720017 JEX720017 JOT720017 JYP720017 KIL720017 KSH720017 LCD720017 LLZ720017 LVV720017 MFR720017 MPN720017 MZJ720017 NJF720017 NTB720017 OCX720017 OMT720017 OWP720017 PGL720017 PQH720017 QAD720017 QJZ720017 QTV720017 RDR720017 RNN720017 RXJ720017 SHF720017 SRB720017 TAX720017 TKT720017 TUP720017 UEL720017 UOH720017 UYD720017 VHZ720017 VRV720017 WBR720017 WLN720017 WVJ720017 B785553 IX785553 ST785553 ACP785553 AML785553 AWH785553 BGD785553 BPZ785553 BZV785553 CJR785553 CTN785553 DDJ785553 DNF785553 DXB785553 EGX785553 EQT785553 FAP785553 FKL785553 FUH785553 GED785553 GNZ785553 GXV785553 HHR785553 HRN785553 IBJ785553 ILF785553 IVB785553 JEX785553 JOT785553 JYP785553 KIL785553 KSH785553 LCD785553 LLZ785553 LVV785553 MFR785553 MPN785553 MZJ785553 NJF785553 NTB785553 OCX785553 OMT785553 OWP785553 PGL785553 PQH785553 QAD785553 QJZ785553 QTV785553 RDR785553 RNN785553 RXJ785553 SHF785553 SRB785553 TAX785553 TKT785553 TUP785553 UEL785553 UOH785553 UYD785553 VHZ785553 VRV785553 WBR785553 WLN785553 WVJ785553 B851089 IX851089 ST851089 ACP851089 AML851089 AWH851089 BGD851089 BPZ851089 BZV851089 CJR851089 CTN851089 DDJ851089 DNF851089 DXB851089 EGX851089 EQT851089 FAP851089 FKL851089 FUH851089 GED851089 GNZ851089 GXV851089 HHR851089 HRN851089 IBJ851089 ILF851089 IVB851089 JEX851089 JOT851089 JYP851089 KIL851089 KSH851089 LCD851089 LLZ851089 LVV851089 MFR851089 MPN851089 MZJ851089 NJF851089 NTB851089 OCX851089 OMT851089 OWP851089 PGL851089 PQH851089 QAD851089 QJZ851089 QTV851089 RDR851089 RNN851089 RXJ851089 SHF851089 SRB851089 TAX851089 TKT851089 TUP851089 UEL851089 UOH851089 UYD851089 VHZ851089 VRV851089 WBR851089 WLN851089 WVJ851089 B916625 IX916625 ST916625 ACP916625 AML916625 AWH916625 BGD916625 BPZ916625 BZV916625 CJR916625 CTN916625 DDJ916625 DNF916625 DXB916625 EGX916625 EQT916625 FAP916625 FKL916625 FUH916625 GED916625 GNZ916625 GXV916625 HHR916625 HRN916625 IBJ916625 ILF916625 IVB916625 JEX916625 JOT916625 JYP916625 KIL916625 KSH916625 LCD916625 LLZ916625 LVV916625 MFR916625 MPN916625 MZJ916625 NJF916625 NTB916625 OCX916625 OMT916625 OWP916625 PGL916625 PQH916625 QAD916625 QJZ916625 QTV916625 RDR916625 RNN916625 RXJ916625 SHF916625 SRB916625 TAX916625 TKT916625 TUP916625 UEL916625 UOH916625 UYD916625 VHZ916625 VRV916625 WBR916625 WLN916625 WVJ916625 B982161 IX982161 ST982161 ACP982161 AML982161 AWH982161 BGD982161 BPZ982161 BZV982161 CJR982161 CTN982161 DDJ982161 DNF982161 DXB982161 EGX982161 EQT982161 FAP982161 FKL982161 FUH982161 GED982161 GNZ982161 GXV982161 HHR982161 HRN982161 IBJ982161 ILF982161 IVB982161 JEX982161 JOT982161 JYP982161 KIL982161 KSH982161 LCD982161 LLZ982161 LVV982161 MFR982161 MPN982161 MZJ982161 NJF982161 NTB982161 OCX982161 OMT982161 OWP982161 PGL982161 PQH982161 QAD982161 QJZ982161 QTV982161 RDR982161 RNN982161 RXJ982161 SHF982161 SRB982161 TAX982161 TKT982161 TUP982161 UEL982161 UOH982161 UYD982161 VHZ982161 VRV982161 WBR982161 WLN982161">
      <formula1>ANTENNES4</formula1>
      <formula2>0</formula2>
    </dataValidation>
  </dataValidations>
  <pageMargins left="0.7" right="0.7" top="0.75" bottom="0.75" header="0.3" footer="0.3"/>
  <pageSetup paperSize="9" scale="72" orientation="landscape" r:id="rId1"/>
  <rowBreaks count="1" manualBreakCount="1">
    <brk id="35"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3</vt:i4>
      </vt:variant>
    </vt:vector>
  </HeadingPairs>
  <TitlesOfParts>
    <vt:vector size="3" baseType="lpstr">
      <vt:lpstr>Conditions de renseignement</vt:lpstr>
      <vt:lpstr>BPU</vt:lpstr>
      <vt:lpstr>AVANT METRE</vt:lpstr>
    </vt:vector>
  </TitlesOfParts>
  <Company>Ministère des Armées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AISSI Etienne CONS TECH DEFE</dc:creator>
  <cp:lastModifiedBy>JACCARD Herenui Mme</cp:lastModifiedBy>
  <cp:lastPrinted>2025-06-26T17:06:12Z</cp:lastPrinted>
  <dcterms:created xsi:type="dcterms:W3CDTF">2025-06-06T17:51:52Z</dcterms:created>
  <dcterms:modified xsi:type="dcterms:W3CDTF">2025-06-27T18:17:46Z</dcterms:modified>
</cp:coreProperties>
</file>